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228"/>
  <workbookPr codeName="ЭтаКнига"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977c57b7682351b1/A/Лекции/Облачная оптимизация/02 garbage truck route/"/>
    </mc:Choice>
  </mc:AlternateContent>
  <xr:revisionPtr revIDLastSave="22652" documentId="13_ncr:1_{803ED001-2131-4B17-B78B-11A046984532}" xr6:coauthVersionLast="47" xr6:coauthVersionMax="47" xr10:uidLastSave="{BDB5B062-1D4C-44FD-9FEA-3BE8F8E3C595}"/>
  <bookViews>
    <workbookView xWindow="-96" yWindow="-96" windowWidth="30912" windowHeight="16872" tabRatio="601" activeTab="4" xr2:uid="{00000000-000D-0000-FFFF-FFFF00000000}"/>
  </bookViews>
  <sheets>
    <sheet name="5%" sheetId="35" r:id="rId1"/>
    <sheet name="01%" sheetId="51" r:id="rId2"/>
    <sheet name="xx01-10" sheetId="53" r:id="rId3"/>
    <sheet name="-02-19-20" sheetId="54" r:id="rId4"/>
    <sheet name="15-18 earlier 07" sheetId="55" r:id="rId5"/>
  </sheets>
  <definedNames>
    <definedName name="OpenSolver_ChosenSolver" localSheetId="1" hidden="1">CBC</definedName>
    <definedName name="OpenSolver_ChosenSolver" localSheetId="3" hidden="1">CBC</definedName>
    <definedName name="OpenSolver_ChosenSolver" localSheetId="4" hidden="1">CBC</definedName>
    <definedName name="OpenSolver_ChosenSolver" localSheetId="0" hidden="1">CBC</definedName>
    <definedName name="OpenSolver_ChosenSolver" localSheetId="2" hidden="1">CBC</definedName>
    <definedName name="OpenSolver_DualsNewSheet" localSheetId="1" hidden="1">0</definedName>
    <definedName name="OpenSolver_DualsNewSheet" localSheetId="3" hidden="1">0</definedName>
    <definedName name="OpenSolver_DualsNewSheet" localSheetId="4" hidden="1">0</definedName>
    <definedName name="OpenSolver_DualsNewSheet" localSheetId="0" hidden="1">0</definedName>
    <definedName name="OpenSolver_DualsNewSheet" localSheetId="2" hidden="1">0</definedName>
    <definedName name="OpenSolver_LinearityCheck" localSheetId="1" hidden="1">1</definedName>
    <definedName name="OpenSolver_LinearityCheck" localSheetId="3" hidden="1">1</definedName>
    <definedName name="OpenSolver_LinearityCheck" localSheetId="4" hidden="1">1</definedName>
    <definedName name="OpenSolver_LinearityCheck" localSheetId="0" hidden="1">1</definedName>
    <definedName name="OpenSolver_LinearityCheck" localSheetId="2" hidden="1">1</definedName>
    <definedName name="OpenSolver_UpdateSensitivity" localSheetId="1" hidden="1">1</definedName>
    <definedName name="OpenSolver_UpdateSensitivity" localSheetId="3" hidden="1">1</definedName>
    <definedName name="OpenSolver_UpdateSensitivity" localSheetId="4" hidden="1">1</definedName>
    <definedName name="OpenSolver_UpdateSensitivity" localSheetId="0" hidden="1">1</definedName>
    <definedName name="OpenSolver_UpdateSensitivity" localSheetId="2" hidden="1">1</definedName>
    <definedName name="solver_adj" localSheetId="1" hidden="1">'01%'!$E$33:$AA$55,'01%'!$AB$60:$AB$82</definedName>
    <definedName name="solver_adj" localSheetId="3" hidden="1">'-02-19-20'!$E$33:$AA$55,'-02-19-20'!$AB$60:$AB$82</definedName>
    <definedName name="solver_adj" localSheetId="4" hidden="1">'15-18 earlier 07'!$E$33:$AA$55,'15-18 earlier 07'!$AB$60:$AB$82</definedName>
    <definedName name="solver_adj" localSheetId="0" hidden="1">'5%'!$E$33:$AA$55,'5%'!$AB$60:$AB$82</definedName>
    <definedName name="solver_adj" localSheetId="2" hidden="1">'xx01-10'!$E$33:$AA$55,'xx01-10'!$AB$60:$AB$82</definedName>
    <definedName name="solver_cvg" localSheetId="1" hidden="1">0.0001</definedName>
    <definedName name="solver_cvg" localSheetId="3" hidden="1">0.0001</definedName>
    <definedName name="solver_cvg" localSheetId="4" hidden="1">0.0001</definedName>
    <definedName name="solver_cvg" localSheetId="0" hidden="1">0.0001</definedName>
    <definedName name="solver_cvg" localSheetId="2" hidden="1">0.0001</definedName>
    <definedName name="solver_drv" localSheetId="1" hidden="1">1</definedName>
    <definedName name="solver_drv" localSheetId="3" hidden="1">1</definedName>
    <definedName name="solver_drv" localSheetId="4" hidden="1">1</definedName>
    <definedName name="solver_drv" localSheetId="0" hidden="1">1</definedName>
    <definedName name="solver_drv" localSheetId="2" hidden="1">1</definedName>
    <definedName name="solver_est" localSheetId="1" hidden="1">1</definedName>
    <definedName name="solver_est" localSheetId="3" hidden="1">1</definedName>
    <definedName name="solver_est" localSheetId="4" hidden="1">1</definedName>
    <definedName name="solver_est" localSheetId="0" hidden="1">1</definedName>
    <definedName name="solver_est" localSheetId="2" hidden="1">1</definedName>
    <definedName name="solver_itr" localSheetId="1" hidden="1">2147483647</definedName>
    <definedName name="solver_itr" localSheetId="3" hidden="1">2147483647</definedName>
    <definedName name="solver_itr" localSheetId="4" hidden="1">2147483647</definedName>
    <definedName name="solver_itr" localSheetId="0" hidden="1">2147483647</definedName>
    <definedName name="solver_itr" localSheetId="2" hidden="1">2147483647</definedName>
    <definedName name="solver_lhs1" localSheetId="1" hidden="1">'01%'!$E$33:$AA$55</definedName>
    <definedName name="solver_lhs1" localSheetId="3" hidden="1">'-02-19-20'!$E$33:$AA$55</definedName>
    <definedName name="solver_lhs1" localSheetId="4" hidden="1">'15-18 earlier 07'!$E$33:$AA$55</definedName>
    <definedName name="solver_lhs1" localSheetId="0" hidden="1">'5%'!$E$33:$AA$55</definedName>
    <definedName name="solver_lhs1" localSheetId="2" hidden="1">'xx01-10'!$E$33:$AA$55</definedName>
    <definedName name="solver_lhs2" localSheetId="1" hidden="1">'01%'!$E$61:$AA$82</definedName>
    <definedName name="solver_lhs2" localSheetId="3" hidden="1">'-02-19-20'!$AB$33:$AB$55</definedName>
    <definedName name="solver_lhs2" localSheetId="4" hidden="1">'15-18 earlier 07'!$AB$33:$AB$55</definedName>
    <definedName name="solver_lhs2" localSheetId="0" hidden="1">'5%'!$E$61:$AA$82</definedName>
    <definedName name="solver_lhs2" localSheetId="2" hidden="1">'xx01-10'!$E$61:$AA$82</definedName>
    <definedName name="solver_lhs3" localSheetId="1" hidden="1">'01%'!$AB$33:$AB$55</definedName>
    <definedName name="solver_lhs3" localSheetId="3" hidden="1">'-02-19-20'!$E$56:$AA$56</definedName>
    <definedName name="solver_lhs3" localSheetId="4" hidden="1">'15-18 earlier 07'!$E$56:$AA$56</definedName>
    <definedName name="solver_lhs3" localSheetId="0" hidden="1">'5%'!$AB$33:$AB$55</definedName>
    <definedName name="solver_lhs3" localSheetId="2" hidden="1">'xx01-10'!$AB$33:$AB$55</definedName>
    <definedName name="solver_lhs4" localSheetId="1" hidden="1">'01%'!$E$56:$AA$56</definedName>
    <definedName name="solver_lhs4" localSheetId="3" hidden="1">'-02-19-20'!$E$61:$AA$82</definedName>
    <definedName name="solver_lhs4" localSheetId="4" hidden="1">'15-18 earlier 07'!$E$61:$AA$82</definedName>
    <definedName name="solver_lhs4" localSheetId="0" hidden="1">'5%'!$E$56:$AA$56</definedName>
    <definedName name="solver_lhs4" localSheetId="2" hidden="1">'xx01-10'!$E$56:$AA$56</definedName>
    <definedName name="solver_lhs5" localSheetId="4" hidden="1">'15-18 earlier 07'!$AB$77</definedName>
    <definedName name="solver_lhs5" localSheetId="2" hidden="1">'xx01-10'!$N$33</definedName>
    <definedName name="solver_lhs6" localSheetId="4" hidden="1">'15-18 earlier 07'!$AB$74</definedName>
    <definedName name="solver_lhs6" localSheetId="2" hidden="1">'xx01-10'!$E$42</definedName>
    <definedName name="solver_neg" localSheetId="1" hidden="1">1</definedName>
    <definedName name="solver_neg" localSheetId="3" hidden="1">1</definedName>
    <definedName name="solver_neg" localSheetId="4" hidden="1">1</definedName>
    <definedName name="solver_neg" localSheetId="0" hidden="1">1</definedName>
    <definedName name="solver_neg" localSheetId="2" hidden="1">1</definedName>
    <definedName name="solver_num" localSheetId="1" hidden="1">4</definedName>
    <definedName name="solver_num" localSheetId="3" hidden="1">4</definedName>
    <definedName name="solver_num" localSheetId="4" hidden="1">6</definedName>
    <definedName name="solver_num" localSheetId="0" hidden="1">4</definedName>
    <definedName name="solver_num" localSheetId="2" hidden="1">6</definedName>
    <definedName name="solver_nwt" localSheetId="1" hidden="1">1</definedName>
    <definedName name="solver_nwt" localSheetId="3" hidden="1">1</definedName>
    <definedName name="solver_nwt" localSheetId="4" hidden="1">1</definedName>
    <definedName name="solver_nwt" localSheetId="0" hidden="1">1</definedName>
    <definedName name="solver_nwt" localSheetId="2" hidden="1">1</definedName>
    <definedName name="solver_opt" localSheetId="1" hidden="1">'01%'!$AB$29</definedName>
    <definedName name="solver_opt" localSheetId="3" hidden="1">'-02-19-20'!$AB$29</definedName>
    <definedName name="solver_opt" localSheetId="4" hidden="1">'15-18 earlier 07'!$AB$29</definedName>
    <definedName name="solver_opt" localSheetId="0" hidden="1">'5%'!$AB$29</definedName>
    <definedName name="solver_opt" localSheetId="2" hidden="1">'xx01-10'!$AB$29</definedName>
    <definedName name="solver_pre" localSheetId="1" hidden="1">0.000001</definedName>
    <definedName name="solver_pre" localSheetId="3" hidden="1">0.000001</definedName>
    <definedName name="solver_pre" localSheetId="4" hidden="1">0.000001</definedName>
    <definedName name="solver_pre" localSheetId="0" hidden="1">0.000001</definedName>
    <definedName name="solver_pre" localSheetId="2" hidden="1">0.000001</definedName>
    <definedName name="solver_rel1" localSheetId="1" hidden="1">5</definedName>
    <definedName name="solver_rel1" localSheetId="3" hidden="1">5</definedName>
    <definedName name="solver_rel1" localSheetId="4" hidden="1">5</definedName>
    <definedName name="solver_rel1" localSheetId="0" hidden="1">5</definedName>
    <definedName name="solver_rel1" localSheetId="2" hidden="1">5</definedName>
    <definedName name="solver_rel2" localSheetId="1" hidden="1">1</definedName>
    <definedName name="solver_rel2" localSheetId="3" hidden="1">2</definedName>
    <definedName name="solver_rel2" localSheetId="4" hidden="1">2</definedName>
    <definedName name="solver_rel2" localSheetId="0" hidden="1">1</definedName>
    <definedName name="solver_rel2" localSheetId="2" hidden="1">1</definedName>
    <definedName name="solver_rel3" localSheetId="1" hidden="1">2</definedName>
    <definedName name="solver_rel3" localSheetId="3" hidden="1">2</definedName>
    <definedName name="solver_rel3" localSheetId="4" hidden="1">2</definedName>
    <definedName name="solver_rel3" localSheetId="0" hidden="1">2</definedName>
    <definedName name="solver_rel3" localSheetId="2" hidden="1">2</definedName>
    <definedName name="solver_rel4" localSheetId="1" hidden="1">2</definedName>
    <definedName name="solver_rel4" localSheetId="3" hidden="1">1</definedName>
    <definedName name="solver_rel4" localSheetId="4" hidden="1">1</definedName>
    <definedName name="solver_rel4" localSheetId="0" hidden="1">2</definedName>
    <definedName name="solver_rel4" localSheetId="2" hidden="1">2</definedName>
    <definedName name="solver_rel5" localSheetId="4" hidden="1">1</definedName>
    <definedName name="solver_rel5" localSheetId="2" hidden="1">2</definedName>
    <definedName name="solver_rel6" localSheetId="4" hidden="1">1</definedName>
    <definedName name="solver_rel6" localSheetId="2" hidden="1">2</definedName>
    <definedName name="solver_rhs1" localSheetId="1" hidden="1">binary</definedName>
    <definedName name="solver_rhs1" localSheetId="3" hidden="1">binary</definedName>
    <definedName name="solver_rhs1" localSheetId="4" hidden="1">binary</definedName>
    <definedName name="solver_rhs1" localSheetId="0" hidden="1">binary</definedName>
    <definedName name="solver_rhs1" localSheetId="2" hidden="1">binary</definedName>
    <definedName name="solver_rhs2" localSheetId="1" hidden="1">'01%'!$AD$58</definedName>
    <definedName name="solver_rhs2" localSheetId="3" hidden="1">'-02-19-20'!$AC$33:$AC$55</definedName>
    <definedName name="solver_rhs2" localSheetId="4" hidden="1">'15-18 earlier 07'!$AC$33:$AC$55</definedName>
    <definedName name="solver_rhs2" localSheetId="0" hidden="1">'5%'!$AD$58</definedName>
    <definedName name="solver_rhs2" localSheetId="2" hidden="1">'xx01-10'!$AD$58</definedName>
    <definedName name="solver_rhs3" localSheetId="1" hidden="1">'01%'!$AC$33:$AC$55</definedName>
    <definedName name="solver_rhs3" localSheetId="3" hidden="1">'-02-19-20'!$E$57:$AA$57</definedName>
    <definedName name="solver_rhs3" localSheetId="4" hidden="1">'15-18 earlier 07'!$E$57:$AA$57</definedName>
    <definedName name="solver_rhs3" localSheetId="0" hidden="1">'5%'!$AC$33:$AC$55</definedName>
    <definedName name="solver_rhs3" localSheetId="2" hidden="1">'xx01-10'!$AC$33:$AC$55</definedName>
    <definedName name="solver_rhs4" localSheetId="1" hidden="1">'01%'!$E$57:$AA$57</definedName>
    <definedName name="solver_rhs4" localSheetId="3" hidden="1">'-02-19-20'!$AD$58</definedName>
    <definedName name="solver_rhs4" localSheetId="4" hidden="1">'15-18 earlier 07'!$AD$58</definedName>
    <definedName name="solver_rhs4" localSheetId="0" hidden="1">'5%'!$E$57:$AA$57</definedName>
    <definedName name="solver_rhs4" localSheetId="2" hidden="1">'xx01-10'!$E$57:$AA$57</definedName>
    <definedName name="solver_rhs5" localSheetId="4" hidden="1">'15-18 earlier 07'!$AB$66</definedName>
    <definedName name="solver_rhs5" localSheetId="2" hidden="1">0</definedName>
    <definedName name="solver_rhs6" localSheetId="4" hidden="1">'15-18 earlier 07'!$AB$66</definedName>
    <definedName name="solver_rhs6" localSheetId="2" hidden="1">0</definedName>
    <definedName name="solver_rlx" localSheetId="1" hidden="1">2</definedName>
    <definedName name="solver_rlx" localSheetId="3" hidden="1">2</definedName>
    <definedName name="solver_rlx" localSheetId="4" hidden="1">2</definedName>
    <definedName name="solver_rlx" localSheetId="0" hidden="1">2</definedName>
    <definedName name="solver_rlx" localSheetId="2" hidden="1">2</definedName>
    <definedName name="solver_scl" localSheetId="1" hidden="1">2</definedName>
    <definedName name="solver_scl" localSheetId="3" hidden="1">2</definedName>
    <definedName name="solver_scl" localSheetId="4" hidden="1">2</definedName>
    <definedName name="solver_scl" localSheetId="0" hidden="1">2</definedName>
    <definedName name="solver_scl" localSheetId="2" hidden="1">2</definedName>
    <definedName name="solver_sho" localSheetId="1" hidden="1">0</definedName>
    <definedName name="solver_sho" localSheetId="3" hidden="1">0</definedName>
    <definedName name="solver_sho" localSheetId="4" hidden="1">0</definedName>
    <definedName name="solver_sho" localSheetId="0" hidden="1">0</definedName>
    <definedName name="solver_sho" localSheetId="2" hidden="1">0</definedName>
    <definedName name="solver_tim" localSheetId="1" hidden="1">2147483647</definedName>
    <definedName name="solver_tim" localSheetId="3" hidden="1">2147483647</definedName>
    <definedName name="solver_tim" localSheetId="4" hidden="1">2147483647</definedName>
    <definedName name="solver_tim" localSheetId="0" hidden="1">2147483647</definedName>
    <definedName name="solver_tim" localSheetId="2" hidden="1">2147483647</definedName>
    <definedName name="solver_tol" localSheetId="1" hidden="1">0.001</definedName>
    <definedName name="solver_tol" localSheetId="3" hidden="1">0.05</definedName>
    <definedName name="solver_tol" localSheetId="4" hidden="1">0.05</definedName>
    <definedName name="solver_tol" localSheetId="0" hidden="1">0.05</definedName>
    <definedName name="solver_tol" localSheetId="2" hidden="1">0.001</definedName>
    <definedName name="solver_typ" localSheetId="1" hidden="1">2</definedName>
    <definedName name="solver_typ" localSheetId="3" hidden="1">2</definedName>
    <definedName name="solver_typ" localSheetId="4" hidden="1">2</definedName>
    <definedName name="solver_typ" localSheetId="0" hidden="1">2</definedName>
    <definedName name="solver_typ" localSheetId="2" hidden="1">2</definedName>
    <definedName name="solver_val" localSheetId="1" hidden="1">0</definedName>
    <definedName name="solver_val" localSheetId="3" hidden="1">0</definedName>
    <definedName name="solver_val" localSheetId="4" hidden="1">0</definedName>
    <definedName name="solver_val" localSheetId="0" hidden="1">0</definedName>
    <definedName name="solver_val" localSheetId="2" hidden="1">0</definedName>
  </definedNames>
  <calcPr calcId="191029" concurrentManualCount="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83" i="55" l="1" a="1"/>
  <c r="Y83" i="55" s="1"/>
  <c r="Y68" i="55" s="1"/>
  <c r="C82" i="55"/>
  <c r="C81" i="55"/>
  <c r="C80" i="55"/>
  <c r="C79" i="55"/>
  <c r="C78" i="55"/>
  <c r="C77" i="55"/>
  <c r="C76" i="55"/>
  <c r="C75" i="55"/>
  <c r="C74" i="55"/>
  <c r="C73" i="55"/>
  <c r="C72" i="55"/>
  <c r="C71" i="55"/>
  <c r="C70" i="55"/>
  <c r="C69" i="55"/>
  <c r="C68" i="55"/>
  <c r="C67" i="55"/>
  <c r="C66" i="55"/>
  <c r="C65" i="55"/>
  <c r="C64" i="55"/>
  <c r="C63" i="55"/>
  <c r="C62" i="55"/>
  <c r="AI61" i="55"/>
  <c r="AI62" i="55" s="1"/>
  <c r="AG62" i="55" s="1"/>
  <c r="C61" i="55"/>
  <c r="AH60" i="55"/>
  <c r="AG60" i="55"/>
  <c r="AF60" i="55"/>
  <c r="C60" i="55"/>
  <c r="AA59" i="55"/>
  <c r="X59" i="55"/>
  <c r="U59" i="55"/>
  <c r="R59" i="55"/>
  <c r="O59" i="55"/>
  <c r="L59" i="55"/>
  <c r="I59" i="55"/>
  <c r="F59" i="55"/>
  <c r="Z57" i="55"/>
  <c r="W57" i="55"/>
  <c r="T57" i="55"/>
  <c r="Q57" i="55"/>
  <c r="N57" i="55"/>
  <c r="K57" i="55"/>
  <c r="H57" i="55"/>
  <c r="E57" i="55"/>
  <c r="E57" i="55" a="1"/>
  <c r="AA57" i="55" s="1"/>
  <c r="AA56" i="55"/>
  <c r="Z56" i="55"/>
  <c r="Y56" i="55"/>
  <c r="X56" i="55"/>
  <c r="W56" i="55"/>
  <c r="V56" i="55"/>
  <c r="U56" i="55"/>
  <c r="T56" i="55"/>
  <c r="S56" i="55"/>
  <c r="R56" i="55"/>
  <c r="Q56" i="55"/>
  <c r="P56" i="55"/>
  <c r="O56" i="55"/>
  <c r="N56" i="55"/>
  <c r="M56" i="55"/>
  <c r="L56" i="55"/>
  <c r="K56" i="55"/>
  <c r="J56" i="55"/>
  <c r="I56" i="55"/>
  <c r="H56" i="55"/>
  <c r="G56" i="55"/>
  <c r="F56" i="55"/>
  <c r="E56" i="55"/>
  <c r="AB55" i="55"/>
  <c r="D55" i="55"/>
  <c r="D82" i="55" s="1"/>
  <c r="AB54" i="55"/>
  <c r="D54" i="55"/>
  <c r="D81" i="55" s="1"/>
  <c r="AB53" i="55"/>
  <c r="D53" i="55"/>
  <c r="D80" i="55" s="1"/>
  <c r="AB52" i="55"/>
  <c r="D52" i="55"/>
  <c r="D79" i="55" s="1"/>
  <c r="AB51" i="55"/>
  <c r="D51" i="55"/>
  <c r="D78" i="55" s="1"/>
  <c r="AB50" i="55"/>
  <c r="D50" i="55"/>
  <c r="D77" i="55" s="1"/>
  <c r="AB49" i="55"/>
  <c r="D49" i="55"/>
  <c r="D76" i="55" s="1"/>
  <c r="AB48" i="55"/>
  <c r="D48" i="55"/>
  <c r="D75" i="55" s="1"/>
  <c r="AB47" i="55"/>
  <c r="D47" i="55"/>
  <c r="D74" i="55" s="1"/>
  <c r="AB46" i="55"/>
  <c r="D46" i="55"/>
  <c r="D73" i="55" s="1"/>
  <c r="AB45" i="55"/>
  <c r="D45" i="55"/>
  <c r="D72" i="55" s="1"/>
  <c r="AB44" i="55"/>
  <c r="D44" i="55"/>
  <c r="D71" i="55" s="1"/>
  <c r="AB43" i="55"/>
  <c r="D43" i="55"/>
  <c r="D70" i="55" s="1"/>
  <c r="AB42" i="55"/>
  <c r="D42" i="55"/>
  <c r="D69" i="55" s="1"/>
  <c r="AB41" i="55"/>
  <c r="D41" i="55"/>
  <c r="D68" i="55" s="1"/>
  <c r="AB40" i="55"/>
  <c r="D40" i="55"/>
  <c r="D67" i="55" s="1"/>
  <c r="AB39" i="55"/>
  <c r="D39" i="55"/>
  <c r="D66" i="55" s="1"/>
  <c r="AB38" i="55"/>
  <c r="D38" i="55"/>
  <c r="D65" i="55" s="1"/>
  <c r="AB37" i="55"/>
  <c r="D37" i="55"/>
  <c r="D64" i="55" s="1"/>
  <c r="AB36" i="55"/>
  <c r="D36" i="55"/>
  <c r="D63" i="55" s="1"/>
  <c r="AB35" i="55"/>
  <c r="D35" i="55"/>
  <c r="D62" i="55" s="1"/>
  <c r="AB34" i="55"/>
  <c r="D34" i="55"/>
  <c r="D61" i="55" s="1"/>
  <c r="AB33" i="55"/>
  <c r="D33" i="55"/>
  <c r="D60" i="55" s="1"/>
  <c r="AA32" i="55"/>
  <c r="Z32" i="55"/>
  <c r="Z59" i="55" s="1"/>
  <c r="Y32" i="55"/>
  <c r="Y59" i="55" s="1"/>
  <c r="X32" i="55"/>
  <c r="W32" i="55"/>
  <c r="W59" i="55" s="1"/>
  <c r="V32" i="55"/>
  <c r="V59" i="55" s="1"/>
  <c r="U32" i="55"/>
  <c r="T32" i="55"/>
  <c r="T59" i="55" s="1"/>
  <c r="S32" i="55"/>
  <c r="S59" i="55" s="1"/>
  <c r="R32" i="55"/>
  <c r="Q32" i="55"/>
  <c r="Q59" i="55" s="1"/>
  <c r="P32" i="55"/>
  <c r="P59" i="55" s="1"/>
  <c r="O32" i="55"/>
  <c r="N32" i="55"/>
  <c r="N59" i="55" s="1"/>
  <c r="M32" i="55"/>
  <c r="M59" i="55" s="1"/>
  <c r="L32" i="55"/>
  <c r="K32" i="55"/>
  <c r="K59" i="55" s="1"/>
  <c r="J32" i="55"/>
  <c r="J59" i="55" s="1"/>
  <c r="I32" i="55"/>
  <c r="H32" i="55"/>
  <c r="H59" i="55" s="1"/>
  <c r="G32" i="55"/>
  <c r="G59" i="55" s="1"/>
  <c r="F32" i="55"/>
  <c r="E32" i="55"/>
  <c r="E59" i="55" s="1"/>
  <c r="AB28" i="55"/>
  <c r="AB27" i="55"/>
  <c r="AB26" i="55"/>
  <c r="AB25" i="55"/>
  <c r="AB24" i="55"/>
  <c r="AB23" i="55"/>
  <c r="AB22" i="55"/>
  <c r="AB21" i="55"/>
  <c r="AB20" i="55"/>
  <c r="AB19" i="55"/>
  <c r="AB18" i="55"/>
  <c r="AB17" i="55"/>
  <c r="AB16" i="55"/>
  <c r="AB15" i="55"/>
  <c r="AB14" i="55"/>
  <c r="AB13" i="55"/>
  <c r="AB12" i="55"/>
  <c r="AB11" i="55"/>
  <c r="AB10" i="55"/>
  <c r="AB9" i="55"/>
  <c r="AB8" i="55"/>
  <c r="AB7" i="55"/>
  <c r="AB6" i="55"/>
  <c r="E83" i="54" a="1"/>
  <c r="Y83" i="54" s="1"/>
  <c r="Y75" i="54" s="1"/>
  <c r="C82" i="54"/>
  <c r="C81" i="54"/>
  <c r="C80" i="54"/>
  <c r="C79" i="54"/>
  <c r="C78" i="54"/>
  <c r="C77" i="54"/>
  <c r="C76" i="54"/>
  <c r="C75" i="54"/>
  <c r="C74" i="54"/>
  <c r="C73" i="54"/>
  <c r="C72" i="54"/>
  <c r="C71" i="54"/>
  <c r="C70" i="54"/>
  <c r="D69" i="54"/>
  <c r="C69" i="54"/>
  <c r="C68" i="54"/>
  <c r="C67" i="54"/>
  <c r="C66" i="54"/>
  <c r="C65" i="54"/>
  <c r="C64" i="54"/>
  <c r="C63" i="54"/>
  <c r="C62" i="54"/>
  <c r="AI61" i="54"/>
  <c r="AI62" i="54" s="1"/>
  <c r="C61" i="54"/>
  <c r="AH60" i="54"/>
  <c r="AG60" i="54"/>
  <c r="AF60" i="54"/>
  <c r="C60" i="54"/>
  <c r="Y59" i="54"/>
  <c r="V59" i="54"/>
  <c r="S59" i="54"/>
  <c r="P59" i="54"/>
  <c r="M59" i="54"/>
  <c r="J59" i="54"/>
  <c r="G59" i="54"/>
  <c r="E57" i="54" a="1"/>
  <c r="Y57" i="54" s="1"/>
  <c r="AA56" i="54"/>
  <c r="Z56" i="54"/>
  <c r="Y56" i="54"/>
  <c r="X56" i="54"/>
  <c r="W56" i="54"/>
  <c r="V56" i="54"/>
  <c r="U56" i="54"/>
  <c r="T56" i="54"/>
  <c r="S56" i="54"/>
  <c r="R56" i="54"/>
  <c r="Q56" i="54"/>
  <c r="P56" i="54"/>
  <c r="O56" i="54"/>
  <c r="N56" i="54"/>
  <c r="M56" i="54"/>
  <c r="L56" i="54"/>
  <c r="K56" i="54"/>
  <c r="J56" i="54"/>
  <c r="I56" i="54"/>
  <c r="H56" i="54"/>
  <c r="G56" i="54"/>
  <c r="F56" i="54"/>
  <c r="E56" i="54"/>
  <c r="AB55" i="54"/>
  <c r="D55" i="54"/>
  <c r="D82" i="54" s="1"/>
  <c r="AB54" i="54"/>
  <c r="D54" i="54"/>
  <c r="D81" i="54" s="1"/>
  <c r="AB53" i="54"/>
  <c r="D53" i="54"/>
  <c r="D80" i="54" s="1"/>
  <c r="AB52" i="54"/>
  <c r="D52" i="54"/>
  <c r="D79" i="54" s="1"/>
  <c r="AB51" i="54"/>
  <c r="D51" i="54"/>
  <c r="D78" i="54" s="1"/>
  <c r="AB50" i="54"/>
  <c r="D50" i="54"/>
  <c r="D77" i="54" s="1"/>
  <c r="AB49" i="54"/>
  <c r="D49" i="54"/>
  <c r="D76" i="54" s="1"/>
  <c r="AB48" i="54"/>
  <c r="D48" i="54"/>
  <c r="D75" i="54" s="1"/>
  <c r="AB47" i="54"/>
  <c r="D47" i="54"/>
  <c r="D74" i="54" s="1"/>
  <c r="AB46" i="54"/>
  <c r="D46" i="54"/>
  <c r="D73" i="54" s="1"/>
  <c r="AB45" i="54"/>
  <c r="D45" i="54"/>
  <c r="D72" i="54" s="1"/>
  <c r="AB44" i="54"/>
  <c r="D44" i="54"/>
  <c r="D71" i="54" s="1"/>
  <c r="AB43" i="54"/>
  <c r="D43" i="54"/>
  <c r="D70" i="54" s="1"/>
  <c r="AB42" i="54"/>
  <c r="D42" i="54"/>
  <c r="AB41" i="54"/>
  <c r="D41" i="54"/>
  <c r="D68" i="54" s="1"/>
  <c r="AB40" i="54"/>
  <c r="D40" i="54"/>
  <c r="D67" i="54" s="1"/>
  <c r="AB39" i="54"/>
  <c r="D39" i="54"/>
  <c r="D66" i="54" s="1"/>
  <c r="AB38" i="54"/>
  <c r="D38" i="54"/>
  <c r="D65" i="54" s="1"/>
  <c r="AB37" i="54"/>
  <c r="D37" i="54"/>
  <c r="D64" i="54" s="1"/>
  <c r="AB36" i="54"/>
  <c r="D36" i="54"/>
  <c r="D63" i="54" s="1"/>
  <c r="AB35" i="54"/>
  <c r="D35" i="54"/>
  <c r="D62" i="54" s="1"/>
  <c r="AB34" i="54"/>
  <c r="D34" i="54"/>
  <c r="D61" i="54" s="1"/>
  <c r="AB33" i="54"/>
  <c r="D33" i="54"/>
  <c r="D60" i="54" s="1"/>
  <c r="AA32" i="54"/>
  <c r="AA59" i="54" s="1"/>
  <c r="Z32" i="54"/>
  <c r="Z59" i="54" s="1"/>
  <c r="Y32" i="54"/>
  <c r="X32" i="54"/>
  <c r="X59" i="54" s="1"/>
  <c r="W32" i="54"/>
  <c r="W59" i="54" s="1"/>
  <c r="V32" i="54"/>
  <c r="U32" i="54"/>
  <c r="U59" i="54" s="1"/>
  <c r="T32" i="54"/>
  <c r="T59" i="54" s="1"/>
  <c r="S32" i="54"/>
  <c r="R32" i="54"/>
  <c r="R59" i="54" s="1"/>
  <c r="Q32" i="54"/>
  <c r="Q59" i="54" s="1"/>
  <c r="P32" i="54"/>
  <c r="O32" i="54"/>
  <c r="O59" i="54" s="1"/>
  <c r="N32" i="54"/>
  <c r="N59" i="54" s="1"/>
  <c r="M32" i="54"/>
  <c r="L32" i="54"/>
  <c r="L59" i="54" s="1"/>
  <c r="K32" i="54"/>
  <c r="K59" i="54" s="1"/>
  <c r="J32" i="54"/>
  <c r="I32" i="54"/>
  <c r="I59" i="54" s="1"/>
  <c r="H32" i="54"/>
  <c r="H59" i="54" s="1"/>
  <c r="G32" i="54"/>
  <c r="F32" i="54"/>
  <c r="F59" i="54" s="1"/>
  <c r="E32" i="54"/>
  <c r="E59" i="54" s="1"/>
  <c r="AB28" i="54"/>
  <c r="AB27" i="54"/>
  <c r="AB26" i="54"/>
  <c r="AB25" i="54"/>
  <c r="AB24" i="54"/>
  <c r="AB23" i="54"/>
  <c r="AB22" i="54"/>
  <c r="AB21" i="54"/>
  <c r="AB20" i="54"/>
  <c r="AB19" i="54"/>
  <c r="AB18" i="54"/>
  <c r="AB17" i="54"/>
  <c r="AB16" i="54"/>
  <c r="AB15" i="54"/>
  <c r="AB14" i="54"/>
  <c r="AB13" i="54"/>
  <c r="AB12" i="54"/>
  <c r="AB11" i="54"/>
  <c r="AB10" i="54"/>
  <c r="AB9" i="54"/>
  <c r="AB8" i="54"/>
  <c r="AB7" i="54"/>
  <c r="AB6" i="54"/>
  <c r="E83" i="53" a="1"/>
  <c r="Y83" i="53" s="1"/>
  <c r="Y73" i="53" s="1"/>
  <c r="C82" i="53"/>
  <c r="C81" i="53"/>
  <c r="C80" i="53"/>
  <c r="C79" i="53"/>
  <c r="C78" i="53"/>
  <c r="C77" i="53"/>
  <c r="C76" i="53"/>
  <c r="C75" i="53"/>
  <c r="C74" i="53"/>
  <c r="C73" i="53"/>
  <c r="C72" i="53"/>
  <c r="C71" i="53"/>
  <c r="C70" i="53"/>
  <c r="C69" i="53"/>
  <c r="C68" i="53"/>
  <c r="C67" i="53"/>
  <c r="C66" i="53"/>
  <c r="C65" i="53"/>
  <c r="C64" i="53"/>
  <c r="C63" i="53"/>
  <c r="C62" i="53"/>
  <c r="AI61" i="53"/>
  <c r="AF61" i="53" s="1"/>
  <c r="D61" i="53"/>
  <c r="C61" i="53"/>
  <c r="AH60" i="53"/>
  <c r="AG60" i="53"/>
  <c r="AF60" i="53"/>
  <c r="C60" i="53"/>
  <c r="Y59" i="53"/>
  <c r="V59" i="53"/>
  <c r="S59" i="53"/>
  <c r="P59" i="53"/>
  <c r="AA57" i="53"/>
  <c r="X57" i="53"/>
  <c r="U57" i="53"/>
  <c r="R57" i="53"/>
  <c r="O57" i="53"/>
  <c r="L57" i="53"/>
  <c r="I57" i="53"/>
  <c r="F57" i="53"/>
  <c r="E57" i="53" a="1"/>
  <c r="Z57" i="53" s="1"/>
  <c r="AA56" i="53"/>
  <c r="Z56" i="53"/>
  <c r="Y56" i="53"/>
  <c r="X56" i="53"/>
  <c r="W56" i="53"/>
  <c r="V56" i="53"/>
  <c r="U56" i="53"/>
  <c r="T56" i="53"/>
  <c r="S56" i="53"/>
  <c r="R56" i="53"/>
  <c r="Q56" i="53"/>
  <c r="P56" i="53"/>
  <c r="O56" i="53"/>
  <c r="N56" i="53"/>
  <c r="M56" i="53"/>
  <c r="L56" i="53"/>
  <c r="K56" i="53"/>
  <c r="J56" i="53"/>
  <c r="I56" i="53"/>
  <c r="H56" i="53"/>
  <c r="G56" i="53"/>
  <c r="F56" i="53"/>
  <c r="E56" i="53"/>
  <c r="AB55" i="53"/>
  <c r="D55" i="53"/>
  <c r="D82" i="53" s="1"/>
  <c r="AB54" i="53"/>
  <c r="D54" i="53"/>
  <c r="D81" i="53" s="1"/>
  <c r="AB53" i="53"/>
  <c r="D53" i="53"/>
  <c r="D80" i="53" s="1"/>
  <c r="AB52" i="53"/>
  <c r="D52" i="53"/>
  <c r="D79" i="53" s="1"/>
  <c r="AB51" i="53"/>
  <c r="D51" i="53"/>
  <c r="D78" i="53" s="1"/>
  <c r="AB50" i="53"/>
  <c r="D50" i="53"/>
  <c r="D77" i="53" s="1"/>
  <c r="AB49" i="53"/>
  <c r="D49" i="53"/>
  <c r="D76" i="53" s="1"/>
  <c r="AB48" i="53"/>
  <c r="D48" i="53"/>
  <c r="D75" i="53" s="1"/>
  <c r="AB47" i="53"/>
  <c r="D47" i="53"/>
  <c r="D74" i="53" s="1"/>
  <c r="AB46" i="53"/>
  <c r="D46" i="53"/>
  <c r="D73" i="53" s="1"/>
  <c r="AB45" i="53"/>
  <c r="D45" i="53"/>
  <c r="D72" i="53" s="1"/>
  <c r="AB44" i="53"/>
  <c r="D44" i="53"/>
  <c r="D71" i="53" s="1"/>
  <c r="AB43" i="53"/>
  <c r="D43" i="53"/>
  <c r="D70" i="53" s="1"/>
  <c r="AB42" i="53"/>
  <c r="D42" i="53"/>
  <c r="D69" i="53" s="1"/>
  <c r="AB41" i="53"/>
  <c r="D41" i="53"/>
  <c r="D68" i="53" s="1"/>
  <c r="AB40" i="53"/>
  <c r="D40" i="53"/>
  <c r="D67" i="53" s="1"/>
  <c r="AB39" i="53"/>
  <c r="D39" i="53"/>
  <c r="D66" i="53" s="1"/>
  <c r="AB38" i="53"/>
  <c r="D38" i="53"/>
  <c r="D65" i="53" s="1"/>
  <c r="AB37" i="53"/>
  <c r="D37" i="53"/>
  <c r="D64" i="53" s="1"/>
  <c r="AB36" i="53"/>
  <c r="D36" i="53"/>
  <c r="D63" i="53" s="1"/>
  <c r="AB35" i="53"/>
  <c r="D35" i="53"/>
  <c r="D62" i="53" s="1"/>
  <c r="AB34" i="53"/>
  <c r="D34" i="53"/>
  <c r="AB33" i="53"/>
  <c r="D33" i="53"/>
  <c r="D60" i="53" s="1"/>
  <c r="AA32" i="53"/>
  <c r="AA59" i="53" s="1"/>
  <c r="Z32" i="53"/>
  <c r="Z59" i="53" s="1"/>
  <c r="Y32" i="53"/>
  <c r="X32" i="53"/>
  <c r="X59" i="53" s="1"/>
  <c r="W32" i="53"/>
  <c r="W59" i="53" s="1"/>
  <c r="V32" i="53"/>
  <c r="U32" i="53"/>
  <c r="U59" i="53" s="1"/>
  <c r="T32" i="53"/>
  <c r="T59" i="53" s="1"/>
  <c r="S32" i="53"/>
  <c r="R32" i="53"/>
  <c r="R59" i="53" s="1"/>
  <c r="Q32" i="53"/>
  <c r="Q59" i="53" s="1"/>
  <c r="P32" i="53"/>
  <c r="O32" i="53"/>
  <c r="O59" i="53" s="1"/>
  <c r="N32" i="53"/>
  <c r="N59" i="53" s="1"/>
  <c r="M32" i="53"/>
  <c r="M59" i="53" s="1"/>
  <c r="L32" i="53"/>
  <c r="L59" i="53" s="1"/>
  <c r="K32" i="53"/>
  <c r="K59" i="53" s="1"/>
  <c r="J32" i="53"/>
  <c r="J59" i="53" s="1"/>
  <c r="I32" i="53"/>
  <c r="I59" i="53" s="1"/>
  <c r="H32" i="53"/>
  <c r="H59" i="53" s="1"/>
  <c r="G32" i="53"/>
  <c r="G59" i="53" s="1"/>
  <c r="F32" i="53"/>
  <c r="F59" i="53" s="1"/>
  <c r="E32" i="53"/>
  <c r="E59" i="53" s="1"/>
  <c r="AB28" i="53"/>
  <c r="AB27" i="53"/>
  <c r="AB26" i="53"/>
  <c r="AB25" i="53"/>
  <c r="AB24" i="53"/>
  <c r="AB23" i="53"/>
  <c r="AB22" i="53"/>
  <c r="AB21" i="53"/>
  <c r="AB20" i="53"/>
  <c r="AB19" i="53"/>
  <c r="AB18" i="53"/>
  <c r="AB17" i="53"/>
  <c r="AB16" i="53"/>
  <c r="AB15" i="53"/>
  <c r="AB14" i="53"/>
  <c r="AB13" i="53"/>
  <c r="AB12" i="53"/>
  <c r="AB11" i="53"/>
  <c r="AB10" i="53"/>
  <c r="AB9" i="53"/>
  <c r="AB8" i="53"/>
  <c r="AB7" i="53"/>
  <c r="AB6" i="53"/>
  <c r="E83" i="51" a="1"/>
  <c r="Y83" i="51" s="1"/>
  <c r="Y82" i="51" s="1"/>
  <c r="C82" i="51"/>
  <c r="C81" i="51"/>
  <c r="C80" i="51"/>
  <c r="C79" i="51"/>
  <c r="C78" i="51"/>
  <c r="C77" i="51"/>
  <c r="C76" i="51"/>
  <c r="C75" i="51"/>
  <c r="C74" i="51"/>
  <c r="C73" i="51"/>
  <c r="C72" i="51"/>
  <c r="C71" i="51"/>
  <c r="C70" i="51"/>
  <c r="C69" i="51"/>
  <c r="C68" i="51"/>
  <c r="C67" i="51"/>
  <c r="C66" i="51"/>
  <c r="C65" i="51"/>
  <c r="C64" i="51"/>
  <c r="C63" i="51"/>
  <c r="C62" i="51"/>
  <c r="AI61" i="51"/>
  <c r="AH61" i="51" s="1"/>
  <c r="C61" i="51"/>
  <c r="AH60" i="51"/>
  <c r="AG60" i="51"/>
  <c r="AF60" i="51"/>
  <c r="C60" i="51"/>
  <c r="AA59" i="51"/>
  <c r="X59" i="51"/>
  <c r="U59" i="51"/>
  <c r="R59" i="51"/>
  <c r="O59" i="51"/>
  <c r="L59" i="51"/>
  <c r="I59" i="51"/>
  <c r="F59" i="51"/>
  <c r="Z57" i="51"/>
  <c r="W57" i="51"/>
  <c r="T57" i="51"/>
  <c r="Q57" i="51"/>
  <c r="N57" i="51"/>
  <c r="K57" i="51"/>
  <c r="H57" i="51"/>
  <c r="E57" i="51"/>
  <c r="E57" i="51" a="1"/>
  <c r="AA57" i="51" s="1"/>
  <c r="AA56" i="51"/>
  <c r="Z56" i="51"/>
  <c r="Y56" i="51"/>
  <c r="X56" i="51"/>
  <c r="W56" i="51"/>
  <c r="V56" i="51"/>
  <c r="U56" i="51"/>
  <c r="T56" i="51"/>
  <c r="S56" i="51"/>
  <c r="R56" i="51"/>
  <c r="Q56" i="51"/>
  <c r="P56" i="51"/>
  <c r="O56" i="51"/>
  <c r="N56" i="51"/>
  <c r="M56" i="51"/>
  <c r="L56" i="51"/>
  <c r="K56" i="51"/>
  <c r="J56" i="51"/>
  <c r="I56" i="51"/>
  <c r="H56" i="51"/>
  <c r="G56" i="51"/>
  <c r="F56" i="51"/>
  <c r="E56" i="51"/>
  <c r="AB55" i="51"/>
  <c r="D55" i="51"/>
  <c r="D82" i="51" s="1"/>
  <c r="AB54" i="51"/>
  <c r="D54" i="51"/>
  <c r="D81" i="51" s="1"/>
  <c r="AB53" i="51"/>
  <c r="D53" i="51"/>
  <c r="D80" i="51" s="1"/>
  <c r="AB52" i="51"/>
  <c r="D52" i="51"/>
  <c r="D79" i="51" s="1"/>
  <c r="AB51" i="51"/>
  <c r="D51" i="51"/>
  <c r="D78" i="51" s="1"/>
  <c r="AB50" i="51"/>
  <c r="D50" i="51"/>
  <c r="D77" i="51" s="1"/>
  <c r="AB49" i="51"/>
  <c r="D49" i="51"/>
  <c r="D76" i="51" s="1"/>
  <c r="AB48" i="51"/>
  <c r="D48" i="51"/>
  <c r="D75" i="51" s="1"/>
  <c r="AB47" i="51"/>
  <c r="D47" i="51"/>
  <c r="D74" i="51" s="1"/>
  <c r="AB46" i="51"/>
  <c r="D46" i="51"/>
  <c r="D73" i="51" s="1"/>
  <c r="AB45" i="51"/>
  <c r="D45" i="51"/>
  <c r="D72" i="51" s="1"/>
  <c r="AB44" i="51"/>
  <c r="D44" i="51"/>
  <c r="D71" i="51" s="1"/>
  <c r="AB43" i="51"/>
  <c r="D43" i="51"/>
  <c r="D70" i="51" s="1"/>
  <c r="AB42" i="51"/>
  <c r="D42" i="51"/>
  <c r="D69" i="51" s="1"/>
  <c r="AB41" i="51"/>
  <c r="D41" i="51"/>
  <c r="D68" i="51" s="1"/>
  <c r="AB40" i="51"/>
  <c r="D40" i="51"/>
  <c r="D67" i="51" s="1"/>
  <c r="AB39" i="51"/>
  <c r="D39" i="51"/>
  <c r="D66" i="51" s="1"/>
  <c r="AB38" i="51"/>
  <c r="D38" i="51"/>
  <c r="D65" i="51" s="1"/>
  <c r="AB37" i="51"/>
  <c r="D37" i="51"/>
  <c r="D64" i="51" s="1"/>
  <c r="AB36" i="51"/>
  <c r="D36" i="51"/>
  <c r="D63" i="51" s="1"/>
  <c r="AB35" i="51"/>
  <c r="D35" i="51"/>
  <c r="D62" i="51" s="1"/>
  <c r="AB34" i="51"/>
  <c r="D34" i="51"/>
  <c r="D61" i="51" s="1"/>
  <c r="AB33" i="51"/>
  <c r="D33" i="51"/>
  <c r="D60" i="51" s="1"/>
  <c r="AA32" i="51"/>
  <c r="Z32" i="51"/>
  <c r="Z59" i="51" s="1"/>
  <c r="Y32" i="51"/>
  <c r="Y59" i="51" s="1"/>
  <c r="X32" i="51"/>
  <c r="W32" i="51"/>
  <c r="W59" i="51" s="1"/>
  <c r="V32" i="51"/>
  <c r="V59" i="51" s="1"/>
  <c r="U32" i="51"/>
  <c r="T32" i="51"/>
  <c r="T59" i="51" s="1"/>
  <c r="S32" i="51"/>
  <c r="S59" i="51" s="1"/>
  <c r="R32" i="51"/>
  <c r="Q32" i="51"/>
  <c r="Q59" i="51" s="1"/>
  <c r="P32" i="51"/>
  <c r="P59" i="51" s="1"/>
  <c r="O32" i="51"/>
  <c r="N32" i="51"/>
  <c r="N59" i="51" s="1"/>
  <c r="M32" i="51"/>
  <c r="M59" i="51" s="1"/>
  <c r="L32" i="51"/>
  <c r="K32" i="51"/>
  <c r="K59" i="51" s="1"/>
  <c r="J32" i="51"/>
  <c r="J59" i="51" s="1"/>
  <c r="I32" i="51"/>
  <c r="H32" i="51"/>
  <c r="H59" i="51" s="1"/>
  <c r="G32" i="51"/>
  <c r="G59" i="51" s="1"/>
  <c r="F32" i="51"/>
  <c r="E32" i="51"/>
  <c r="E59" i="51" s="1"/>
  <c r="AB28" i="51"/>
  <c r="AB27" i="51"/>
  <c r="AB26" i="51"/>
  <c r="AB25" i="51"/>
  <c r="AB24" i="51"/>
  <c r="AB23" i="51"/>
  <c r="AB22" i="51"/>
  <c r="AB21" i="51"/>
  <c r="AB20" i="51"/>
  <c r="AB19" i="51"/>
  <c r="AB18" i="51"/>
  <c r="AB17" i="51"/>
  <c r="AB16" i="51"/>
  <c r="AB15" i="51"/>
  <c r="AB14" i="51"/>
  <c r="AB13" i="51"/>
  <c r="AB12" i="51"/>
  <c r="AB11" i="51"/>
  <c r="AB10" i="51"/>
  <c r="AB9" i="51"/>
  <c r="AB8" i="51"/>
  <c r="AB7" i="51"/>
  <c r="AB6" i="51"/>
  <c r="Y71" i="55" l="1"/>
  <c r="Y69" i="51"/>
  <c r="Y77" i="51"/>
  <c r="Y63" i="51"/>
  <c r="Y66" i="51"/>
  <c r="Y65" i="51"/>
  <c r="Y68" i="51"/>
  <c r="Y71" i="51"/>
  <c r="Y76" i="51"/>
  <c r="Y64" i="51"/>
  <c r="Y67" i="51"/>
  <c r="Y70" i="51"/>
  <c r="Y74" i="51"/>
  <c r="F83" i="51"/>
  <c r="F63" i="51" s="1"/>
  <c r="N83" i="51"/>
  <c r="N64" i="51" s="1"/>
  <c r="T83" i="51"/>
  <c r="T72" i="51" s="1"/>
  <c r="AA83" i="51"/>
  <c r="AA70" i="51" s="1"/>
  <c r="I83" i="51"/>
  <c r="I82" i="51" s="1"/>
  <c r="O83" i="51"/>
  <c r="O71" i="51" s="1"/>
  <c r="W83" i="51"/>
  <c r="W73" i="51" s="1"/>
  <c r="Y61" i="51"/>
  <c r="Y62" i="51"/>
  <c r="Y72" i="51"/>
  <c r="Y73" i="51"/>
  <c r="Y79" i="51"/>
  <c r="Y80" i="51"/>
  <c r="E83" i="51"/>
  <c r="E73" i="51" s="1"/>
  <c r="K83" i="51"/>
  <c r="K70" i="51" s="1"/>
  <c r="R83" i="51"/>
  <c r="R73" i="51" s="1"/>
  <c r="X83" i="51"/>
  <c r="X70" i="51" s="1"/>
  <c r="AA78" i="51"/>
  <c r="AB29" i="51"/>
  <c r="AI62" i="51"/>
  <c r="AG62" i="51" s="1"/>
  <c r="AG61" i="51"/>
  <c r="AF61" i="51"/>
  <c r="AA73" i="51"/>
  <c r="H83" i="51"/>
  <c r="H79" i="51" s="1"/>
  <c r="L83" i="51"/>
  <c r="L77" i="51" s="1"/>
  <c r="Q83" i="51"/>
  <c r="Q82" i="51" s="1"/>
  <c r="U83" i="51"/>
  <c r="U80" i="51" s="1"/>
  <c r="Z83" i="51"/>
  <c r="Z79" i="51" s="1"/>
  <c r="Y62" i="55"/>
  <c r="Y70" i="55"/>
  <c r="Y66" i="55"/>
  <c r="Y61" i="55"/>
  <c r="Y65" i="55"/>
  <c r="I83" i="55"/>
  <c r="I66" i="55" s="1"/>
  <c r="R83" i="55"/>
  <c r="R63" i="55" s="1"/>
  <c r="Y63" i="55"/>
  <c r="E83" i="55"/>
  <c r="E81" i="55" s="1"/>
  <c r="W83" i="55"/>
  <c r="W66" i="55" s="1"/>
  <c r="AF61" i="55"/>
  <c r="N83" i="55"/>
  <c r="N80" i="55" s="1"/>
  <c r="AA83" i="55"/>
  <c r="AA70" i="55" s="1"/>
  <c r="AB29" i="55"/>
  <c r="AH61" i="55"/>
  <c r="AG61" i="55"/>
  <c r="F83" i="55"/>
  <c r="K83" i="55"/>
  <c r="O83" i="55"/>
  <c r="T83" i="55"/>
  <c r="X83" i="55"/>
  <c r="H83" i="55"/>
  <c r="L83" i="55"/>
  <c r="Q83" i="55"/>
  <c r="U83" i="55"/>
  <c r="Z83" i="55"/>
  <c r="AF62" i="55"/>
  <c r="G57" i="55"/>
  <c r="J57" i="55"/>
  <c r="M57" i="55"/>
  <c r="P57" i="55"/>
  <c r="S57" i="55"/>
  <c r="V57" i="55"/>
  <c r="Y57" i="55"/>
  <c r="AH62" i="55"/>
  <c r="AI63" i="55"/>
  <c r="Y81" i="55"/>
  <c r="Y78" i="55"/>
  <c r="Y75" i="55"/>
  <c r="Y72" i="55"/>
  <c r="Y69" i="55"/>
  <c r="Y82" i="55"/>
  <c r="Y79" i="55"/>
  <c r="Y76" i="55"/>
  <c r="Y73" i="55"/>
  <c r="Y80" i="55"/>
  <c r="Y77" i="55"/>
  <c r="Y74" i="55"/>
  <c r="F57" i="55"/>
  <c r="I57" i="55"/>
  <c r="L57" i="55"/>
  <c r="O57" i="55"/>
  <c r="R57" i="55"/>
  <c r="U57" i="55"/>
  <c r="X57" i="55"/>
  <c r="Y64" i="55"/>
  <c r="Y67" i="55"/>
  <c r="G83" i="55"/>
  <c r="J83" i="55"/>
  <c r="M83" i="55"/>
  <c r="P83" i="55"/>
  <c r="S83" i="55"/>
  <c r="V83" i="55"/>
  <c r="Y64" i="54"/>
  <c r="Y67" i="54"/>
  <c r="Y71" i="54"/>
  <c r="Y78" i="54"/>
  <c r="Y74" i="54"/>
  <c r="Y61" i="54"/>
  <c r="Y63" i="54"/>
  <c r="Y66" i="54"/>
  <c r="Y70" i="54"/>
  <c r="Y73" i="54"/>
  <c r="Y81" i="54"/>
  <c r="AB29" i="54"/>
  <c r="AF61" i="54"/>
  <c r="Y62" i="54"/>
  <c r="Y65" i="54"/>
  <c r="Y68" i="54"/>
  <c r="Y69" i="54"/>
  <c r="Y72" i="54"/>
  <c r="F57" i="54"/>
  <c r="K57" i="54"/>
  <c r="O57" i="54"/>
  <c r="T57" i="54"/>
  <c r="X57" i="54"/>
  <c r="H57" i="54"/>
  <c r="L57" i="54"/>
  <c r="Q57" i="54"/>
  <c r="U57" i="54"/>
  <c r="Z57" i="54"/>
  <c r="E57" i="54"/>
  <c r="I57" i="54"/>
  <c r="N57" i="54"/>
  <c r="R57" i="54"/>
  <c r="W57" i="54"/>
  <c r="AA57" i="54"/>
  <c r="AF62" i="54"/>
  <c r="AI63" i="54"/>
  <c r="AH62" i="54"/>
  <c r="AG62" i="54"/>
  <c r="G57" i="54"/>
  <c r="J57" i="54"/>
  <c r="M57" i="54"/>
  <c r="P57" i="54"/>
  <c r="S57" i="54"/>
  <c r="V57" i="54"/>
  <c r="AG61" i="54"/>
  <c r="AH61" i="54"/>
  <c r="Y82" i="54"/>
  <c r="Y79" i="54"/>
  <c r="Y76" i="54"/>
  <c r="Y80" i="54"/>
  <c r="Y77" i="54"/>
  <c r="E83" i="54"/>
  <c r="H83" i="54"/>
  <c r="K83" i="54"/>
  <c r="N83" i="54"/>
  <c r="Q83" i="54"/>
  <c r="T83" i="54"/>
  <c r="W83" i="54"/>
  <c r="Z83" i="54"/>
  <c r="F83" i="54"/>
  <c r="I83" i="54"/>
  <c r="L83" i="54"/>
  <c r="O83" i="54"/>
  <c r="R83" i="54"/>
  <c r="U83" i="54"/>
  <c r="X83" i="54"/>
  <c r="AA83" i="54"/>
  <c r="G83" i="54"/>
  <c r="J83" i="54"/>
  <c r="M83" i="54"/>
  <c r="P83" i="54"/>
  <c r="S83" i="54"/>
  <c r="V83" i="54"/>
  <c r="Y61" i="53"/>
  <c r="Y67" i="53"/>
  <c r="Y70" i="53"/>
  <c r="Y75" i="53"/>
  <c r="Y64" i="53"/>
  <c r="Y81" i="53"/>
  <c r="AB29" i="53"/>
  <c r="AI62" i="53"/>
  <c r="AH61" i="53"/>
  <c r="AG61" i="53"/>
  <c r="G57" i="53"/>
  <c r="J57" i="53"/>
  <c r="M57" i="53"/>
  <c r="P57" i="53"/>
  <c r="S57" i="53"/>
  <c r="V57" i="53"/>
  <c r="Y57" i="53"/>
  <c r="Y63" i="53"/>
  <c r="Y66" i="53"/>
  <c r="Y69" i="53"/>
  <c r="Y74" i="53"/>
  <c r="E57" i="53"/>
  <c r="H57" i="53"/>
  <c r="K57" i="53"/>
  <c r="N57" i="53"/>
  <c r="Q57" i="53"/>
  <c r="T57" i="53"/>
  <c r="W57" i="53"/>
  <c r="Y62" i="53"/>
  <c r="Y65" i="53"/>
  <c r="Y68" i="53"/>
  <c r="Y71" i="53"/>
  <c r="Y82" i="53"/>
  <c r="Y79" i="53"/>
  <c r="Y76" i="53"/>
  <c r="Y77" i="53"/>
  <c r="Y80" i="53"/>
  <c r="Y78" i="53"/>
  <c r="Y72" i="53"/>
  <c r="E83" i="53"/>
  <c r="J83" i="53"/>
  <c r="N83" i="53"/>
  <c r="S83" i="53"/>
  <c r="W83" i="53"/>
  <c r="G83" i="53"/>
  <c r="K83" i="53"/>
  <c r="P83" i="53"/>
  <c r="T83" i="53"/>
  <c r="AA83" i="53"/>
  <c r="X83" i="53"/>
  <c r="U83" i="53"/>
  <c r="R83" i="53"/>
  <c r="O83" i="53"/>
  <c r="L83" i="53"/>
  <c r="I83" i="53"/>
  <c r="F83" i="53"/>
  <c r="H83" i="53"/>
  <c r="M83" i="53"/>
  <c r="Q83" i="53"/>
  <c r="V83" i="53"/>
  <c r="Z83" i="53"/>
  <c r="G57" i="51"/>
  <c r="J57" i="51"/>
  <c r="M57" i="51"/>
  <c r="P57" i="51"/>
  <c r="S57" i="51"/>
  <c r="V57" i="51"/>
  <c r="Y57" i="51"/>
  <c r="R80" i="51"/>
  <c r="W82" i="51"/>
  <c r="AA80" i="51"/>
  <c r="F80" i="51"/>
  <c r="F57" i="51"/>
  <c r="I57" i="51"/>
  <c r="L57" i="51"/>
  <c r="O57" i="51"/>
  <c r="R57" i="51"/>
  <c r="U57" i="51"/>
  <c r="X57" i="51"/>
  <c r="AA63" i="51"/>
  <c r="AA66" i="51"/>
  <c r="E68" i="51"/>
  <c r="F69" i="51"/>
  <c r="R69" i="51"/>
  <c r="W71" i="51"/>
  <c r="F72" i="51"/>
  <c r="W74" i="51"/>
  <c r="R75" i="51"/>
  <c r="AA75" i="51"/>
  <c r="F78" i="51"/>
  <c r="AA79" i="51"/>
  <c r="W80" i="51"/>
  <c r="Y81" i="51"/>
  <c r="Y78" i="51"/>
  <c r="Y75" i="51"/>
  <c r="G83" i="51"/>
  <c r="J83" i="51"/>
  <c r="M83" i="51"/>
  <c r="P83" i="51"/>
  <c r="S83" i="51"/>
  <c r="V83" i="51"/>
  <c r="W66" i="51" l="1"/>
  <c r="F70" i="51"/>
  <c r="U77" i="51"/>
  <c r="N78" i="51"/>
  <c r="F82" i="51"/>
  <c r="R79" i="51"/>
  <c r="W75" i="51"/>
  <c r="AA72" i="51"/>
  <c r="AA69" i="51"/>
  <c r="W68" i="51"/>
  <c r="F66" i="51"/>
  <c r="F77" i="51"/>
  <c r="W76" i="51"/>
  <c r="N82" i="51"/>
  <c r="W78" i="51"/>
  <c r="I64" i="51"/>
  <c r="N69" i="51"/>
  <c r="F74" i="51"/>
  <c r="Q76" i="51"/>
  <c r="T78" i="51"/>
  <c r="T74" i="51"/>
  <c r="I75" i="51"/>
  <c r="O66" i="51"/>
  <c r="X82" i="51"/>
  <c r="K78" i="51"/>
  <c r="E75" i="51"/>
  <c r="N74" i="51"/>
  <c r="N65" i="51"/>
  <c r="T76" i="51"/>
  <c r="H82" i="51"/>
  <c r="R72" i="51"/>
  <c r="K71" i="51"/>
  <c r="O69" i="51"/>
  <c r="K68" i="51"/>
  <c r="R66" i="51"/>
  <c r="W65" i="51"/>
  <c r="R63" i="51"/>
  <c r="O80" i="51"/>
  <c r="AA77" i="51"/>
  <c r="W79" i="51"/>
  <c r="R65" i="51"/>
  <c r="F64" i="51"/>
  <c r="K77" i="51"/>
  <c r="T63" i="51"/>
  <c r="Z82" i="51"/>
  <c r="H76" i="51"/>
  <c r="X80" i="51"/>
  <c r="I80" i="51"/>
  <c r="X76" i="51"/>
  <c r="I81" i="51"/>
  <c r="I71" i="51"/>
  <c r="O82" i="51"/>
  <c r="N80" i="51"/>
  <c r="X78" i="51"/>
  <c r="E74" i="51"/>
  <c r="O72" i="51"/>
  <c r="N71" i="51"/>
  <c r="X69" i="51"/>
  <c r="I69" i="51"/>
  <c r="T68" i="51"/>
  <c r="K65" i="51"/>
  <c r="T82" i="51"/>
  <c r="E82" i="51"/>
  <c r="X68" i="51"/>
  <c r="K63" i="51"/>
  <c r="O63" i="51"/>
  <c r="E80" i="51"/>
  <c r="I79" i="51"/>
  <c r="O78" i="51"/>
  <c r="N75" i="51"/>
  <c r="K74" i="51"/>
  <c r="X72" i="51"/>
  <c r="I72" i="51"/>
  <c r="T71" i="51"/>
  <c r="E71" i="51"/>
  <c r="N68" i="51"/>
  <c r="I66" i="51"/>
  <c r="T65" i="51"/>
  <c r="X77" i="51"/>
  <c r="T79" i="51"/>
  <c r="K76" i="51"/>
  <c r="N79" i="51"/>
  <c r="E76" i="51"/>
  <c r="E72" i="51"/>
  <c r="I74" i="51"/>
  <c r="O67" i="51"/>
  <c r="I68" i="51"/>
  <c r="T77" i="51"/>
  <c r="X66" i="51"/>
  <c r="E65" i="51"/>
  <c r="O77" i="51"/>
  <c r="K82" i="51"/>
  <c r="N76" i="51"/>
  <c r="I77" i="51"/>
  <c r="E79" i="51"/>
  <c r="X79" i="51"/>
  <c r="K66" i="51"/>
  <c r="O81" i="51"/>
  <c r="O75" i="51"/>
  <c r="O73" i="51"/>
  <c r="I67" i="51"/>
  <c r="I62" i="51"/>
  <c r="O70" i="51"/>
  <c r="T80" i="51"/>
  <c r="K75" i="51"/>
  <c r="O68" i="51"/>
  <c r="O76" i="51"/>
  <c r="T70" i="51"/>
  <c r="AF62" i="51"/>
  <c r="K79" i="51"/>
  <c r="R77" i="51"/>
  <c r="AA71" i="51"/>
  <c r="F68" i="51"/>
  <c r="T64" i="51"/>
  <c r="O62" i="51"/>
  <c r="X74" i="51"/>
  <c r="X71" i="51"/>
  <c r="X67" i="51"/>
  <c r="X65" i="51"/>
  <c r="X64" i="51"/>
  <c r="X81" i="51"/>
  <c r="X73" i="51"/>
  <c r="X62" i="51"/>
  <c r="X61" i="51"/>
  <c r="X63" i="51"/>
  <c r="E67" i="51"/>
  <c r="E63" i="51"/>
  <c r="E81" i="51"/>
  <c r="E77" i="51"/>
  <c r="E62" i="51"/>
  <c r="E61" i="51"/>
  <c r="E78" i="51"/>
  <c r="E70" i="51"/>
  <c r="E69" i="51"/>
  <c r="E66" i="51"/>
  <c r="I76" i="51"/>
  <c r="I78" i="51"/>
  <c r="I70" i="51"/>
  <c r="I65" i="51"/>
  <c r="I63" i="51"/>
  <c r="I61" i="51"/>
  <c r="N77" i="51"/>
  <c r="N67" i="51"/>
  <c r="N61" i="51"/>
  <c r="N81" i="51"/>
  <c r="N66" i="51"/>
  <c r="N63" i="51"/>
  <c r="N62" i="51"/>
  <c r="N72" i="51"/>
  <c r="R81" i="51"/>
  <c r="R78" i="51"/>
  <c r="R70" i="51"/>
  <c r="R62" i="51"/>
  <c r="R82" i="51"/>
  <c r="R71" i="51"/>
  <c r="R61" i="51"/>
  <c r="R76" i="51"/>
  <c r="R68" i="51"/>
  <c r="R67" i="51"/>
  <c r="W63" i="51"/>
  <c r="W72" i="51"/>
  <c r="W77" i="51"/>
  <c r="W70" i="51"/>
  <c r="W69" i="51"/>
  <c r="W61" i="51"/>
  <c r="AA81" i="51"/>
  <c r="AA76" i="51"/>
  <c r="AA74" i="51"/>
  <c r="AA67" i="51"/>
  <c r="AA65" i="51"/>
  <c r="AA64" i="51"/>
  <c r="AA82" i="51"/>
  <c r="AA62" i="51"/>
  <c r="AA61" i="51"/>
  <c r="F81" i="51"/>
  <c r="F62" i="51"/>
  <c r="F61" i="51"/>
  <c r="F73" i="51"/>
  <c r="F71" i="51"/>
  <c r="F67" i="51"/>
  <c r="AI63" i="51"/>
  <c r="AG63" i="51" s="1"/>
  <c r="X75" i="51"/>
  <c r="R64" i="51"/>
  <c r="R74" i="51"/>
  <c r="E64" i="51"/>
  <c r="W81" i="51"/>
  <c r="F79" i="51"/>
  <c r="F75" i="51"/>
  <c r="N70" i="51"/>
  <c r="W67" i="51"/>
  <c r="W62" i="51"/>
  <c r="W64" i="51"/>
  <c r="I73" i="51"/>
  <c r="AA68" i="51"/>
  <c r="N73" i="51"/>
  <c r="F65" i="51"/>
  <c r="F76" i="51"/>
  <c r="K73" i="51"/>
  <c r="K72" i="51"/>
  <c r="K80" i="51"/>
  <c r="K69" i="51"/>
  <c r="K67" i="51"/>
  <c r="K61" i="51"/>
  <c r="K81" i="51"/>
  <c r="K64" i="51"/>
  <c r="K62" i="51"/>
  <c r="O79" i="51"/>
  <c r="O74" i="51"/>
  <c r="O65" i="51"/>
  <c r="O64" i="51"/>
  <c r="O61" i="51"/>
  <c r="T69" i="51"/>
  <c r="T66" i="51"/>
  <c r="T61" i="51"/>
  <c r="T67" i="51"/>
  <c r="T81" i="51"/>
  <c r="T75" i="51"/>
  <c r="T73" i="51"/>
  <c r="T62" i="51"/>
  <c r="Q81" i="51"/>
  <c r="Q75" i="51"/>
  <c r="Q68" i="51"/>
  <c r="Q67" i="51"/>
  <c r="Q66" i="51"/>
  <c r="Q62" i="51"/>
  <c r="Q80" i="51"/>
  <c r="Q77" i="51"/>
  <c r="Q69" i="51"/>
  <c r="Q65" i="51"/>
  <c r="Q61" i="51"/>
  <c r="Q64" i="51"/>
  <c r="Q63" i="51"/>
  <c r="Q74" i="51"/>
  <c r="Q72" i="51"/>
  <c r="Q71" i="51"/>
  <c r="Q78" i="51"/>
  <c r="Q73" i="51"/>
  <c r="Q70" i="51"/>
  <c r="L81" i="51"/>
  <c r="L79" i="51"/>
  <c r="L74" i="51"/>
  <c r="L72" i="51"/>
  <c r="L67" i="51"/>
  <c r="L65" i="51"/>
  <c r="L62" i="51"/>
  <c r="L78" i="51"/>
  <c r="L76" i="51"/>
  <c r="L66" i="51"/>
  <c r="L64" i="51"/>
  <c r="L63" i="51"/>
  <c r="L61" i="51"/>
  <c r="L75" i="51"/>
  <c r="L70" i="51"/>
  <c r="L69" i="51"/>
  <c r="L68" i="51"/>
  <c r="L73" i="51"/>
  <c r="L82" i="51"/>
  <c r="L71" i="51"/>
  <c r="Z81" i="51"/>
  <c r="Z77" i="51"/>
  <c r="Z73" i="51"/>
  <c r="Z71" i="51"/>
  <c r="Z69" i="51"/>
  <c r="Z64" i="51"/>
  <c r="Z75" i="51"/>
  <c r="Z74" i="51"/>
  <c r="Z72" i="51"/>
  <c r="Z70" i="51"/>
  <c r="Z67" i="51"/>
  <c r="Z62" i="51"/>
  <c r="Z66" i="51"/>
  <c r="Z80" i="51"/>
  <c r="Z78" i="51"/>
  <c r="Z68" i="51"/>
  <c r="Z65" i="51"/>
  <c r="Z63" i="51"/>
  <c r="Z61" i="51"/>
  <c r="Z76" i="51"/>
  <c r="Q79" i="51"/>
  <c r="L80" i="51"/>
  <c r="AH62" i="51"/>
  <c r="U82" i="51"/>
  <c r="U81" i="51"/>
  <c r="U78" i="51"/>
  <c r="U71" i="51"/>
  <c r="U69" i="51"/>
  <c r="U67" i="51"/>
  <c r="U63" i="51"/>
  <c r="U62" i="51"/>
  <c r="U74" i="51"/>
  <c r="U73" i="51"/>
  <c r="U72" i="51"/>
  <c r="U70" i="51"/>
  <c r="U66" i="51"/>
  <c r="U61" i="51"/>
  <c r="U68" i="51"/>
  <c r="U79" i="51"/>
  <c r="U76" i="51"/>
  <c r="U75" i="51"/>
  <c r="U65" i="51"/>
  <c r="U64" i="51"/>
  <c r="H81" i="51"/>
  <c r="H80" i="51"/>
  <c r="H78" i="51"/>
  <c r="H71" i="51"/>
  <c r="H69" i="51"/>
  <c r="H67" i="51"/>
  <c r="H62" i="51"/>
  <c r="H73" i="51"/>
  <c r="H70" i="51"/>
  <c r="H65" i="51"/>
  <c r="H61" i="51"/>
  <c r="H74" i="51"/>
  <c r="H72" i="51"/>
  <c r="H66" i="51"/>
  <c r="H77" i="51"/>
  <c r="H75" i="51"/>
  <c r="H68" i="51"/>
  <c r="H64" i="51"/>
  <c r="H63" i="51"/>
  <c r="N82" i="55"/>
  <c r="E61" i="55"/>
  <c r="E82" i="55"/>
  <c r="I77" i="55"/>
  <c r="E73" i="55"/>
  <c r="AA77" i="55"/>
  <c r="I68" i="55"/>
  <c r="AA69" i="55"/>
  <c r="N68" i="55"/>
  <c r="W74" i="55"/>
  <c r="E77" i="55"/>
  <c r="E76" i="55"/>
  <c r="R68" i="55"/>
  <c r="R82" i="55"/>
  <c r="R76" i="55"/>
  <c r="R65" i="55"/>
  <c r="R61" i="55"/>
  <c r="W80" i="55"/>
  <c r="R74" i="55"/>
  <c r="R80" i="55"/>
  <c r="W72" i="55"/>
  <c r="W64" i="55"/>
  <c r="W69" i="55"/>
  <c r="W81" i="55"/>
  <c r="I80" i="55"/>
  <c r="R77" i="55"/>
  <c r="E68" i="55"/>
  <c r="W75" i="55"/>
  <c r="R70" i="55"/>
  <c r="I64" i="55"/>
  <c r="I69" i="55"/>
  <c r="AA74" i="55"/>
  <c r="I81" i="55"/>
  <c r="E69" i="55"/>
  <c r="E80" i="55"/>
  <c r="E70" i="55"/>
  <c r="E65" i="55"/>
  <c r="E63" i="55"/>
  <c r="AA82" i="55"/>
  <c r="N77" i="55"/>
  <c r="I74" i="55"/>
  <c r="I82" i="55"/>
  <c r="E74" i="55"/>
  <c r="I75" i="55"/>
  <c r="I72" i="55"/>
  <c r="N74" i="55"/>
  <c r="N81" i="55"/>
  <c r="W68" i="55"/>
  <c r="W77" i="55"/>
  <c r="W82" i="55"/>
  <c r="R69" i="55"/>
  <c r="R81" i="55"/>
  <c r="R73" i="55"/>
  <c r="E79" i="55"/>
  <c r="E78" i="55"/>
  <c r="E66" i="55"/>
  <c r="E75" i="55"/>
  <c r="E64" i="55"/>
  <c r="E72" i="55"/>
  <c r="E71" i="55"/>
  <c r="E67" i="55"/>
  <c r="E62" i="55"/>
  <c r="I78" i="55"/>
  <c r="I79" i="55"/>
  <c r="I70" i="55"/>
  <c r="I76" i="55"/>
  <c r="I71" i="55"/>
  <c r="I67" i="55"/>
  <c r="I65" i="55"/>
  <c r="I62" i="55"/>
  <c r="I61" i="55"/>
  <c r="I73" i="55"/>
  <c r="I63" i="55"/>
  <c r="N69" i="55"/>
  <c r="W78" i="55"/>
  <c r="W76" i="55"/>
  <c r="W65" i="55"/>
  <c r="W61" i="55"/>
  <c r="W73" i="55"/>
  <c r="W63" i="55"/>
  <c r="W79" i="55"/>
  <c r="W71" i="55"/>
  <c r="W70" i="55"/>
  <c r="W67" i="55"/>
  <c r="W62" i="55"/>
  <c r="R79" i="55"/>
  <c r="R75" i="55"/>
  <c r="R71" i="55"/>
  <c r="R67" i="55"/>
  <c r="R64" i="55"/>
  <c r="R62" i="55"/>
  <c r="R72" i="55"/>
  <c r="R78" i="55"/>
  <c r="R66" i="55"/>
  <c r="AA80" i="55"/>
  <c r="AA68" i="55"/>
  <c r="AA67" i="55"/>
  <c r="AA65" i="55"/>
  <c r="AA63" i="55"/>
  <c r="AA61" i="55"/>
  <c r="AA79" i="55"/>
  <c r="AA76" i="55"/>
  <c r="AA73" i="55"/>
  <c r="AA66" i="55"/>
  <c r="AA78" i="55"/>
  <c r="AA75" i="55"/>
  <c r="AA72" i="55"/>
  <c r="AA64" i="55"/>
  <c r="AA62" i="55"/>
  <c r="AA81" i="55"/>
  <c r="AA71" i="55"/>
  <c r="N71" i="55"/>
  <c r="N67" i="55"/>
  <c r="N62" i="55"/>
  <c r="N79" i="55"/>
  <c r="N76" i="55"/>
  <c r="N73" i="55"/>
  <c r="N70" i="55"/>
  <c r="N65" i="55"/>
  <c r="N63" i="55"/>
  <c r="N61" i="55"/>
  <c r="N78" i="55"/>
  <c r="N75" i="55"/>
  <c r="N72" i="55"/>
  <c r="N66" i="55"/>
  <c r="N64" i="55"/>
  <c r="U80" i="55"/>
  <c r="U82" i="55"/>
  <c r="U79" i="55"/>
  <c r="U76" i="55"/>
  <c r="U73" i="55"/>
  <c r="U67" i="55"/>
  <c r="U81" i="55"/>
  <c r="U77" i="55"/>
  <c r="U75" i="55"/>
  <c r="U66" i="55"/>
  <c r="U65" i="55"/>
  <c r="U62" i="55"/>
  <c r="U78" i="55"/>
  <c r="U69" i="55"/>
  <c r="U68" i="55"/>
  <c r="U61" i="55"/>
  <c r="U74" i="55"/>
  <c r="U72" i="55"/>
  <c r="U71" i="55"/>
  <c r="U70" i="55"/>
  <c r="U64" i="55"/>
  <c r="U63" i="55"/>
  <c r="H82" i="55"/>
  <c r="H79" i="55"/>
  <c r="H76" i="55"/>
  <c r="H73" i="55"/>
  <c r="H77" i="55"/>
  <c r="H75" i="55"/>
  <c r="H67" i="55"/>
  <c r="H66" i="55"/>
  <c r="H65" i="55"/>
  <c r="H62" i="55"/>
  <c r="H81" i="55"/>
  <c r="H78" i="55"/>
  <c r="H69" i="55"/>
  <c r="H68" i="55"/>
  <c r="H61" i="55"/>
  <c r="H80" i="55"/>
  <c r="H74" i="55"/>
  <c r="H72" i="55"/>
  <c r="H71" i="55"/>
  <c r="H70" i="55"/>
  <c r="H64" i="55"/>
  <c r="H63" i="55"/>
  <c r="O80" i="55"/>
  <c r="O81" i="55"/>
  <c r="O78" i="55"/>
  <c r="O75" i="55"/>
  <c r="O72" i="55"/>
  <c r="O71" i="55"/>
  <c r="O70" i="55"/>
  <c r="O79" i="55"/>
  <c r="O77" i="55"/>
  <c r="O64" i="55"/>
  <c r="O63" i="55"/>
  <c r="O73" i="55"/>
  <c r="O69" i="55"/>
  <c r="O68" i="55"/>
  <c r="O67" i="55"/>
  <c r="O66" i="55"/>
  <c r="O65" i="55"/>
  <c r="O62" i="55"/>
  <c r="O82" i="55"/>
  <c r="O76" i="55"/>
  <c r="O74" i="55"/>
  <c r="O61" i="55"/>
  <c r="Q82" i="55"/>
  <c r="Q79" i="55"/>
  <c r="Q76" i="55"/>
  <c r="Q73" i="55"/>
  <c r="Q80" i="55"/>
  <c r="Q78" i="55"/>
  <c r="Q69" i="55"/>
  <c r="Q68" i="55"/>
  <c r="Q67" i="55"/>
  <c r="Q66" i="55"/>
  <c r="Q65" i="55"/>
  <c r="Q62" i="55"/>
  <c r="Q81" i="55"/>
  <c r="Q74" i="55"/>
  <c r="Q72" i="55"/>
  <c r="Q71" i="55"/>
  <c r="Q70" i="55"/>
  <c r="Q61" i="55"/>
  <c r="Q77" i="55"/>
  <c r="Q75" i="55"/>
  <c r="Q64" i="55"/>
  <c r="Q63" i="55"/>
  <c r="X80" i="55"/>
  <c r="X81" i="55"/>
  <c r="X78" i="55"/>
  <c r="X75" i="55"/>
  <c r="X72" i="55"/>
  <c r="X71" i="55"/>
  <c r="X70" i="55"/>
  <c r="X73" i="55"/>
  <c r="X69" i="55"/>
  <c r="X68" i="55"/>
  <c r="X64" i="55"/>
  <c r="X63" i="55"/>
  <c r="X82" i="55"/>
  <c r="X76" i="55"/>
  <c r="X74" i="55"/>
  <c r="X66" i="55"/>
  <c r="X65" i="55"/>
  <c r="X62" i="55"/>
  <c r="X79" i="55"/>
  <c r="X77" i="55"/>
  <c r="X67" i="55"/>
  <c r="X61" i="55"/>
  <c r="K82" i="55"/>
  <c r="K78" i="55"/>
  <c r="K75" i="55"/>
  <c r="K72" i="55"/>
  <c r="K71" i="55"/>
  <c r="K70" i="55"/>
  <c r="K81" i="55"/>
  <c r="K73" i="55"/>
  <c r="K69" i="55"/>
  <c r="K68" i="55"/>
  <c r="K64" i="55"/>
  <c r="K63" i="55"/>
  <c r="K80" i="55"/>
  <c r="K76" i="55"/>
  <c r="K74" i="55"/>
  <c r="K67" i="55"/>
  <c r="K66" i="55"/>
  <c r="K65" i="55"/>
  <c r="K62" i="55"/>
  <c r="K79" i="55"/>
  <c r="K77" i="55"/>
  <c r="K61" i="55"/>
  <c r="Z82" i="55"/>
  <c r="Z79" i="55"/>
  <c r="Z76" i="55"/>
  <c r="Z73" i="55"/>
  <c r="Z68" i="55"/>
  <c r="Z67" i="55"/>
  <c r="Z74" i="55"/>
  <c r="Z72" i="55"/>
  <c r="Z61" i="55"/>
  <c r="Z80" i="55"/>
  <c r="Z77" i="55"/>
  <c r="Z75" i="55"/>
  <c r="Z63" i="55"/>
  <c r="Z81" i="55"/>
  <c r="Z78" i="55"/>
  <c r="Z71" i="55"/>
  <c r="Z70" i="55"/>
  <c r="Z69" i="55"/>
  <c r="Z66" i="55"/>
  <c r="Z65" i="55"/>
  <c r="Z64" i="55"/>
  <c r="Z62" i="55"/>
  <c r="L80" i="55"/>
  <c r="L82" i="55"/>
  <c r="L79" i="55"/>
  <c r="L76" i="55"/>
  <c r="L73" i="55"/>
  <c r="L74" i="55"/>
  <c r="L72" i="55"/>
  <c r="L71" i="55"/>
  <c r="L70" i="55"/>
  <c r="L67" i="55"/>
  <c r="L66" i="55"/>
  <c r="L65" i="55"/>
  <c r="L62" i="55"/>
  <c r="L77" i="55"/>
  <c r="L75" i="55"/>
  <c r="L61" i="55"/>
  <c r="L81" i="55"/>
  <c r="L78" i="55"/>
  <c r="L69" i="55"/>
  <c r="L68" i="55"/>
  <c r="L64" i="55"/>
  <c r="L63" i="55"/>
  <c r="T82" i="55"/>
  <c r="T81" i="55"/>
  <c r="T78" i="55"/>
  <c r="T75" i="55"/>
  <c r="T72" i="55"/>
  <c r="T71" i="55"/>
  <c r="T70" i="55"/>
  <c r="T76" i="55"/>
  <c r="T74" i="55"/>
  <c r="T64" i="55"/>
  <c r="T63" i="55"/>
  <c r="T79" i="55"/>
  <c r="T77" i="55"/>
  <c r="T67" i="55"/>
  <c r="T66" i="55"/>
  <c r="T65" i="55"/>
  <c r="T62" i="55"/>
  <c r="T80" i="55"/>
  <c r="T73" i="55"/>
  <c r="T69" i="55"/>
  <c r="T68" i="55"/>
  <c r="T61" i="55"/>
  <c r="F80" i="55"/>
  <c r="F78" i="55"/>
  <c r="F75" i="55"/>
  <c r="F72" i="55"/>
  <c r="F71" i="55"/>
  <c r="F70" i="55"/>
  <c r="F82" i="55"/>
  <c r="F76" i="55"/>
  <c r="F74" i="55"/>
  <c r="F64" i="55"/>
  <c r="F63" i="55"/>
  <c r="F79" i="55"/>
  <c r="F77" i="55"/>
  <c r="F67" i="55"/>
  <c r="F66" i="55"/>
  <c r="F65" i="55"/>
  <c r="F62" i="55"/>
  <c r="F81" i="55"/>
  <c r="F73" i="55"/>
  <c r="F69" i="55"/>
  <c r="F68" i="55"/>
  <c r="F61" i="55"/>
  <c r="V81" i="55"/>
  <c r="V78" i="55"/>
  <c r="V75" i="55"/>
  <c r="V72" i="55"/>
  <c r="V69" i="55"/>
  <c r="V82" i="55"/>
  <c r="V79" i="55"/>
  <c r="V76" i="55"/>
  <c r="V73" i="55"/>
  <c r="V80" i="55"/>
  <c r="V77" i="55"/>
  <c r="V74" i="55"/>
  <c r="V67" i="55"/>
  <c r="V64" i="55"/>
  <c r="V61" i="55"/>
  <c r="V71" i="55"/>
  <c r="V68" i="55"/>
  <c r="V65" i="55"/>
  <c r="V62" i="55"/>
  <c r="V70" i="55"/>
  <c r="V66" i="55"/>
  <c r="V63" i="55"/>
  <c r="M81" i="55"/>
  <c r="M78" i="55"/>
  <c r="M75" i="55"/>
  <c r="M72" i="55"/>
  <c r="M69" i="55"/>
  <c r="M82" i="55"/>
  <c r="M79" i="55"/>
  <c r="M76" i="55"/>
  <c r="M73" i="55"/>
  <c r="M80" i="55"/>
  <c r="M77" i="55"/>
  <c r="M74" i="55"/>
  <c r="M67" i="55"/>
  <c r="M64" i="55"/>
  <c r="M61" i="55"/>
  <c r="M71" i="55"/>
  <c r="M68" i="55"/>
  <c r="M65" i="55"/>
  <c r="M62" i="55"/>
  <c r="M70" i="55"/>
  <c r="M66" i="55"/>
  <c r="M63" i="55"/>
  <c r="AI64" i="55"/>
  <c r="AH63" i="55"/>
  <c r="AG63" i="55"/>
  <c r="AF63" i="55"/>
  <c r="S81" i="55"/>
  <c r="S78" i="55"/>
  <c r="S75" i="55"/>
  <c r="S72" i="55"/>
  <c r="S69" i="55"/>
  <c r="S82" i="55"/>
  <c r="S79" i="55"/>
  <c r="S76" i="55"/>
  <c r="S73" i="55"/>
  <c r="S80" i="55"/>
  <c r="S77" i="55"/>
  <c r="S74" i="55"/>
  <c r="S67" i="55"/>
  <c r="S64" i="55"/>
  <c r="S61" i="55"/>
  <c r="S71" i="55"/>
  <c r="S68" i="55"/>
  <c r="S65" i="55"/>
  <c r="S62" i="55"/>
  <c r="S70" i="55"/>
  <c r="S66" i="55"/>
  <c r="S63" i="55"/>
  <c r="J81" i="55"/>
  <c r="J78" i="55"/>
  <c r="J75" i="55"/>
  <c r="J72" i="55"/>
  <c r="J69" i="55"/>
  <c r="J82" i="55"/>
  <c r="J79" i="55"/>
  <c r="J76" i="55"/>
  <c r="J73" i="55"/>
  <c r="J80" i="55"/>
  <c r="J77" i="55"/>
  <c r="J74" i="55"/>
  <c r="J67" i="55"/>
  <c r="J64" i="55"/>
  <c r="J61" i="55"/>
  <c r="J71" i="55"/>
  <c r="J68" i="55"/>
  <c r="J65" i="55"/>
  <c r="J62" i="55"/>
  <c r="J70" i="55"/>
  <c r="J66" i="55"/>
  <c r="J63" i="55"/>
  <c r="P81" i="55"/>
  <c r="P78" i="55"/>
  <c r="P75" i="55"/>
  <c r="P72" i="55"/>
  <c r="P69" i="55"/>
  <c r="P82" i="55"/>
  <c r="P79" i="55"/>
  <c r="P76" i="55"/>
  <c r="P73" i="55"/>
  <c r="P80" i="55"/>
  <c r="P77" i="55"/>
  <c r="P74" i="55"/>
  <c r="P67" i="55"/>
  <c r="P64" i="55"/>
  <c r="P61" i="55"/>
  <c r="P71" i="55"/>
  <c r="P68" i="55"/>
  <c r="P65" i="55"/>
  <c r="P62" i="55"/>
  <c r="P70" i="55"/>
  <c r="P66" i="55"/>
  <c r="P63" i="55"/>
  <c r="G81" i="55"/>
  <c r="G78" i="55"/>
  <c r="G75" i="55"/>
  <c r="G72" i="55"/>
  <c r="G69" i="55"/>
  <c r="G82" i="55"/>
  <c r="G79" i="55"/>
  <c r="G76" i="55"/>
  <c r="G73" i="55"/>
  <c r="G80" i="55"/>
  <c r="G77" i="55"/>
  <c r="G74" i="55"/>
  <c r="G67" i="55"/>
  <c r="G64" i="55"/>
  <c r="G61" i="55"/>
  <c r="G71" i="55"/>
  <c r="G68" i="55"/>
  <c r="G65" i="55"/>
  <c r="G62" i="55"/>
  <c r="G70" i="55"/>
  <c r="G66" i="55"/>
  <c r="G63" i="55"/>
  <c r="V82" i="54"/>
  <c r="V79" i="54"/>
  <c r="V76" i="54"/>
  <c r="V80" i="54"/>
  <c r="V77" i="54"/>
  <c r="V78" i="54"/>
  <c r="V73" i="54"/>
  <c r="V70" i="54"/>
  <c r="V75" i="54"/>
  <c r="V74" i="54"/>
  <c r="V71" i="54"/>
  <c r="V68" i="54"/>
  <c r="V65" i="54"/>
  <c r="V81" i="54"/>
  <c r="V72" i="54"/>
  <c r="V62" i="54"/>
  <c r="V66" i="54"/>
  <c r="V63" i="54"/>
  <c r="V69" i="54"/>
  <c r="V67" i="54"/>
  <c r="V64" i="54"/>
  <c r="V61" i="54"/>
  <c r="M82" i="54"/>
  <c r="M79" i="54"/>
  <c r="M76" i="54"/>
  <c r="M80" i="54"/>
  <c r="M77" i="54"/>
  <c r="M78" i="54"/>
  <c r="M73" i="54"/>
  <c r="M70" i="54"/>
  <c r="M75" i="54"/>
  <c r="M74" i="54"/>
  <c r="M71" i="54"/>
  <c r="M68" i="54"/>
  <c r="M65" i="54"/>
  <c r="M81" i="54"/>
  <c r="M72" i="54"/>
  <c r="M62" i="54"/>
  <c r="M66" i="54"/>
  <c r="M63" i="54"/>
  <c r="M69" i="54"/>
  <c r="M67" i="54"/>
  <c r="M64" i="54"/>
  <c r="M61" i="54"/>
  <c r="AA81" i="54"/>
  <c r="AA78" i="54"/>
  <c r="AA75" i="54"/>
  <c r="AA82" i="54"/>
  <c r="AA79" i="54"/>
  <c r="AA76" i="54"/>
  <c r="AA77" i="54"/>
  <c r="AA72" i="54"/>
  <c r="AA69" i="54"/>
  <c r="AA73" i="54"/>
  <c r="AA70" i="54"/>
  <c r="AA67" i="54"/>
  <c r="AA64" i="54"/>
  <c r="AA80" i="54"/>
  <c r="AA74" i="54"/>
  <c r="AA71" i="54"/>
  <c r="AA61" i="54"/>
  <c r="AA66" i="54"/>
  <c r="AA63" i="54"/>
  <c r="AA62" i="54"/>
  <c r="AA68" i="54"/>
  <c r="AA65" i="54"/>
  <c r="R81" i="54"/>
  <c r="R78" i="54"/>
  <c r="R75" i="54"/>
  <c r="R82" i="54"/>
  <c r="R79" i="54"/>
  <c r="R76" i="54"/>
  <c r="R77" i="54"/>
  <c r="R72" i="54"/>
  <c r="R69" i="54"/>
  <c r="R73" i="54"/>
  <c r="R70" i="54"/>
  <c r="R67" i="54"/>
  <c r="R64" i="54"/>
  <c r="R80" i="54"/>
  <c r="R74" i="54"/>
  <c r="R71" i="54"/>
  <c r="R68" i="54"/>
  <c r="R65" i="54"/>
  <c r="R61" i="54"/>
  <c r="R66" i="54"/>
  <c r="R63" i="54"/>
  <c r="R62" i="54"/>
  <c r="I81" i="54"/>
  <c r="I78" i="54"/>
  <c r="I75" i="54"/>
  <c r="I82" i="54"/>
  <c r="I79" i="54"/>
  <c r="I76" i="54"/>
  <c r="I77" i="54"/>
  <c r="I72" i="54"/>
  <c r="I69" i="54"/>
  <c r="I73" i="54"/>
  <c r="I70" i="54"/>
  <c r="I67" i="54"/>
  <c r="I64" i="54"/>
  <c r="I80" i="54"/>
  <c r="I74" i="54"/>
  <c r="I71" i="54"/>
  <c r="I68" i="54"/>
  <c r="I65" i="54"/>
  <c r="I61" i="54"/>
  <c r="I66" i="54"/>
  <c r="I63" i="54"/>
  <c r="I62" i="54"/>
  <c r="W80" i="54"/>
  <c r="W77" i="54"/>
  <c r="W81" i="54"/>
  <c r="W78" i="54"/>
  <c r="W75" i="54"/>
  <c r="W82" i="54"/>
  <c r="W74" i="54"/>
  <c r="W71" i="54"/>
  <c r="W68" i="54"/>
  <c r="W79" i="54"/>
  <c r="W72" i="54"/>
  <c r="W69" i="54"/>
  <c r="W66" i="54"/>
  <c r="W63" i="54"/>
  <c r="W76" i="54"/>
  <c r="W73" i="54"/>
  <c r="W70" i="54"/>
  <c r="W65" i="54"/>
  <c r="W67" i="54"/>
  <c r="W64" i="54"/>
  <c r="W61" i="54"/>
  <c r="W62" i="54"/>
  <c r="N80" i="54"/>
  <c r="N77" i="54"/>
  <c r="N81" i="54"/>
  <c r="N78" i="54"/>
  <c r="N75" i="54"/>
  <c r="N82" i="54"/>
  <c r="N74" i="54"/>
  <c r="N71" i="54"/>
  <c r="N68" i="54"/>
  <c r="N79" i="54"/>
  <c r="N72" i="54"/>
  <c r="N69" i="54"/>
  <c r="N66" i="54"/>
  <c r="N63" i="54"/>
  <c r="N76" i="54"/>
  <c r="N73" i="54"/>
  <c r="N70" i="54"/>
  <c r="N65" i="54"/>
  <c r="N67" i="54"/>
  <c r="N64" i="54"/>
  <c r="N61" i="54"/>
  <c r="N62" i="54"/>
  <c r="E80" i="54"/>
  <c r="E77" i="54"/>
  <c r="E81" i="54"/>
  <c r="E78" i="54"/>
  <c r="E75" i="54"/>
  <c r="E82" i="54"/>
  <c r="E74" i="54"/>
  <c r="E71" i="54"/>
  <c r="E79" i="54"/>
  <c r="E72" i="54"/>
  <c r="E69" i="54"/>
  <c r="E66" i="54"/>
  <c r="E63" i="54"/>
  <c r="E76" i="54"/>
  <c r="E73" i="54"/>
  <c r="E70" i="54"/>
  <c r="E68" i="54"/>
  <c r="E65" i="54"/>
  <c r="E67" i="54"/>
  <c r="E64" i="54"/>
  <c r="E61" i="54"/>
  <c r="E62" i="54"/>
  <c r="S82" i="54"/>
  <c r="S79" i="54"/>
  <c r="S76" i="54"/>
  <c r="S80" i="54"/>
  <c r="S77" i="54"/>
  <c r="S81" i="54"/>
  <c r="S73" i="54"/>
  <c r="S70" i="54"/>
  <c r="S78" i="54"/>
  <c r="S74" i="54"/>
  <c r="S71" i="54"/>
  <c r="S68" i="54"/>
  <c r="S65" i="54"/>
  <c r="S75" i="54"/>
  <c r="S72" i="54"/>
  <c r="S69" i="54"/>
  <c r="S66" i="54"/>
  <c r="S63" i="54"/>
  <c r="S62" i="54"/>
  <c r="S67" i="54"/>
  <c r="S64" i="54"/>
  <c r="S61" i="54"/>
  <c r="J82" i="54"/>
  <c r="J79" i="54"/>
  <c r="J76" i="54"/>
  <c r="J80" i="54"/>
  <c r="J77" i="54"/>
  <c r="J81" i="54"/>
  <c r="J73" i="54"/>
  <c r="J70" i="54"/>
  <c r="J78" i="54"/>
  <c r="J74" i="54"/>
  <c r="J71" i="54"/>
  <c r="J68" i="54"/>
  <c r="J65" i="54"/>
  <c r="J75" i="54"/>
  <c r="J72" i="54"/>
  <c r="J69" i="54"/>
  <c r="J66" i="54"/>
  <c r="J63" i="54"/>
  <c r="J62" i="54"/>
  <c r="J67" i="54"/>
  <c r="J64" i="54"/>
  <c r="J61" i="54"/>
  <c r="X81" i="54"/>
  <c r="X78" i="54"/>
  <c r="X75" i="54"/>
  <c r="X82" i="54"/>
  <c r="X79" i="54"/>
  <c r="X76" i="54"/>
  <c r="X80" i="54"/>
  <c r="X72" i="54"/>
  <c r="X69" i="54"/>
  <c r="X77" i="54"/>
  <c r="X73" i="54"/>
  <c r="X70" i="54"/>
  <c r="X67" i="54"/>
  <c r="X64" i="54"/>
  <c r="X74" i="54"/>
  <c r="X71" i="54"/>
  <c r="X66" i="54"/>
  <c r="X63" i="54"/>
  <c r="X61" i="54"/>
  <c r="X68" i="54"/>
  <c r="X62" i="54"/>
  <c r="X65" i="54"/>
  <c r="O81" i="54"/>
  <c r="O78" i="54"/>
  <c r="O75" i="54"/>
  <c r="O82" i="54"/>
  <c r="O79" i="54"/>
  <c r="O76" i="54"/>
  <c r="O80" i="54"/>
  <c r="O72" i="54"/>
  <c r="O69" i="54"/>
  <c r="O77" i="54"/>
  <c r="O73" i="54"/>
  <c r="O70" i="54"/>
  <c r="O67" i="54"/>
  <c r="O64" i="54"/>
  <c r="O74" i="54"/>
  <c r="O71" i="54"/>
  <c r="O66" i="54"/>
  <c r="O63" i="54"/>
  <c r="O61" i="54"/>
  <c r="O68" i="54"/>
  <c r="O62" i="54"/>
  <c r="O65" i="54"/>
  <c r="F81" i="54"/>
  <c r="F78" i="54"/>
  <c r="F75" i="54"/>
  <c r="F82" i="54"/>
  <c r="F79" i="54"/>
  <c r="F76" i="54"/>
  <c r="F80" i="54"/>
  <c r="F72" i="54"/>
  <c r="F69" i="54"/>
  <c r="F77" i="54"/>
  <c r="F73" i="54"/>
  <c r="F70" i="54"/>
  <c r="F67" i="54"/>
  <c r="F64" i="54"/>
  <c r="F74" i="54"/>
  <c r="F71" i="54"/>
  <c r="F66" i="54"/>
  <c r="F63" i="54"/>
  <c r="F61" i="54"/>
  <c r="F62" i="54"/>
  <c r="F68" i="54"/>
  <c r="F65" i="54"/>
  <c r="T80" i="54"/>
  <c r="T77" i="54"/>
  <c r="T81" i="54"/>
  <c r="T78" i="54"/>
  <c r="T75" i="54"/>
  <c r="T76" i="54"/>
  <c r="T74" i="54"/>
  <c r="T71" i="54"/>
  <c r="T68" i="54"/>
  <c r="T82" i="54"/>
  <c r="T72" i="54"/>
  <c r="T69" i="54"/>
  <c r="T66" i="54"/>
  <c r="T63" i="54"/>
  <c r="T79" i="54"/>
  <c r="T73" i="54"/>
  <c r="T67" i="54"/>
  <c r="T64" i="54"/>
  <c r="T70" i="54"/>
  <c r="T61" i="54"/>
  <c r="T65" i="54"/>
  <c r="T62" i="54"/>
  <c r="K80" i="54"/>
  <c r="K77" i="54"/>
  <c r="K81" i="54"/>
  <c r="K78" i="54"/>
  <c r="K75" i="54"/>
  <c r="K76" i="54"/>
  <c r="K74" i="54"/>
  <c r="K71" i="54"/>
  <c r="K68" i="54"/>
  <c r="K82" i="54"/>
  <c r="K72" i="54"/>
  <c r="K69" i="54"/>
  <c r="K66" i="54"/>
  <c r="K63" i="54"/>
  <c r="K79" i="54"/>
  <c r="K73" i="54"/>
  <c r="K67" i="54"/>
  <c r="K64" i="54"/>
  <c r="K70" i="54"/>
  <c r="K61" i="54"/>
  <c r="K65" i="54"/>
  <c r="K62" i="54"/>
  <c r="AG63" i="54"/>
  <c r="AF63" i="54"/>
  <c r="AI64" i="54"/>
  <c r="AH63" i="54"/>
  <c r="P82" i="54"/>
  <c r="P79" i="54"/>
  <c r="P76" i="54"/>
  <c r="P80" i="54"/>
  <c r="P77" i="54"/>
  <c r="P75" i="54"/>
  <c r="P73" i="54"/>
  <c r="P70" i="54"/>
  <c r="P81" i="54"/>
  <c r="P74" i="54"/>
  <c r="P71" i="54"/>
  <c r="P68" i="54"/>
  <c r="P65" i="54"/>
  <c r="P78" i="54"/>
  <c r="P72" i="54"/>
  <c r="P67" i="54"/>
  <c r="P64" i="54"/>
  <c r="P62" i="54"/>
  <c r="P69" i="54"/>
  <c r="P66" i="54"/>
  <c r="P63" i="54"/>
  <c r="P61" i="54"/>
  <c r="G82" i="54"/>
  <c r="G79" i="54"/>
  <c r="G76" i="54"/>
  <c r="G80" i="54"/>
  <c r="G77" i="54"/>
  <c r="G75" i="54"/>
  <c r="G73" i="54"/>
  <c r="G70" i="54"/>
  <c r="G81" i="54"/>
  <c r="G74" i="54"/>
  <c r="G71" i="54"/>
  <c r="G68" i="54"/>
  <c r="G65" i="54"/>
  <c r="G78" i="54"/>
  <c r="G72" i="54"/>
  <c r="G67" i="54"/>
  <c r="G64" i="54"/>
  <c r="G62" i="54"/>
  <c r="G69" i="54"/>
  <c r="G66" i="54"/>
  <c r="G63" i="54"/>
  <c r="G61" i="54"/>
  <c r="U81" i="54"/>
  <c r="U78" i="54"/>
  <c r="U75" i="54"/>
  <c r="U82" i="54"/>
  <c r="U79" i="54"/>
  <c r="U76" i="54"/>
  <c r="U72" i="54"/>
  <c r="U69" i="54"/>
  <c r="U80" i="54"/>
  <c r="U73" i="54"/>
  <c r="U70" i="54"/>
  <c r="U67" i="54"/>
  <c r="U64" i="54"/>
  <c r="U77" i="54"/>
  <c r="U74" i="54"/>
  <c r="U71" i="54"/>
  <c r="U61" i="54"/>
  <c r="U65" i="54"/>
  <c r="U62" i="54"/>
  <c r="U68" i="54"/>
  <c r="U66" i="54"/>
  <c r="U63" i="54"/>
  <c r="L81" i="54"/>
  <c r="L78" i="54"/>
  <c r="L75" i="54"/>
  <c r="L82" i="54"/>
  <c r="L79" i="54"/>
  <c r="L76" i="54"/>
  <c r="L72" i="54"/>
  <c r="L69" i="54"/>
  <c r="L80" i="54"/>
  <c r="L73" i="54"/>
  <c r="L70" i="54"/>
  <c r="L67" i="54"/>
  <c r="L64" i="54"/>
  <c r="L77" i="54"/>
  <c r="L74" i="54"/>
  <c r="L71" i="54"/>
  <c r="L61" i="54"/>
  <c r="L65" i="54"/>
  <c r="L62" i="54"/>
  <c r="L68" i="54"/>
  <c r="L66" i="54"/>
  <c r="L63" i="54"/>
  <c r="Z80" i="54"/>
  <c r="Z77" i="54"/>
  <c r="Z81" i="54"/>
  <c r="Z78" i="54"/>
  <c r="Z75" i="54"/>
  <c r="Z79" i="54"/>
  <c r="Z74" i="54"/>
  <c r="Z71" i="54"/>
  <c r="Z68" i="54"/>
  <c r="Z76" i="54"/>
  <c r="Z72" i="54"/>
  <c r="Z69" i="54"/>
  <c r="Z66" i="54"/>
  <c r="Z63" i="54"/>
  <c r="Z82" i="54"/>
  <c r="Z73" i="54"/>
  <c r="Z70" i="54"/>
  <c r="Z65" i="54"/>
  <c r="Z61" i="54"/>
  <c r="Z67" i="54"/>
  <c r="Z64" i="54"/>
  <c r="Z62" i="54"/>
  <c r="Q80" i="54"/>
  <c r="Q77" i="54"/>
  <c r="Q81" i="54"/>
  <c r="Q78" i="54"/>
  <c r="Q75" i="54"/>
  <c r="Q79" i="54"/>
  <c r="Q74" i="54"/>
  <c r="Q71" i="54"/>
  <c r="Q68" i="54"/>
  <c r="Q76" i="54"/>
  <c r="Q72" i="54"/>
  <c r="Q69" i="54"/>
  <c r="Q66" i="54"/>
  <c r="Q63" i="54"/>
  <c r="Q82" i="54"/>
  <c r="Q73" i="54"/>
  <c r="Q65" i="54"/>
  <c r="Q61" i="54"/>
  <c r="Q70" i="54"/>
  <c r="Q67" i="54"/>
  <c r="Q64" i="54"/>
  <c r="Q62" i="54"/>
  <c r="H80" i="54"/>
  <c r="H77" i="54"/>
  <c r="H81" i="54"/>
  <c r="H78" i="54"/>
  <c r="H75" i="54"/>
  <c r="H79" i="54"/>
  <c r="H74" i="54"/>
  <c r="H71" i="54"/>
  <c r="H76" i="54"/>
  <c r="H72" i="54"/>
  <c r="H69" i="54"/>
  <c r="H66" i="54"/>
  <c r="H63" i="54"/>
  <c r="H82" i="54"/>
  <c r="H73" i="54"/>
  <c r="H68" i="54"/>
  <c r="H65" i="54"/>
  <c r="H61" i="54"/>
  <c r="H70" i="54"/>
  <c r="H67" i="54"/>
  <c r="H64" i="54"/>
  <c r="H62" i="54"/>
  <c r="Z80" i="53"/>
  <c r="Z77" i="53"/>
  <c r="Z82" i="53"/>
  <c r="Z78" i="53"/>
  <c r="Z81" i="53"/>
  <c r="Z76" i="53"/>
  <c r="Z73" i="53"/>
  <c r="Z71" i="53"/>
  <c r="Z68" i="53"/>
  <c r="Z74" i="53"/>
  <c r="Z69" i="53"/>
  <c r="Z66" i="53"/>
  <c r="Z63" i="53"/>
  <c r="Z79" i="53"/>
  <c r="Z75" i="53"/>
  <c r="Z72" i="53"/>
  <c r="Z70" i="53"/>
  <c r="Z67" i="53"/>
  <c r="Z64" i="53"/>
  <c r="Z61" i="53"/>
  <c r="Z62" i="53"/>
  <c r="Z65" i="53"/>
  <c r="M82" i="53"/>
  <c r="M79" i="53"/>
  <c r="M76" i="53"/>
  <c r="M80" i="53"/>
  <c r="M78" i="53"/>
  <c r="M81" i="53"/>
  <c r="M72" i="53"/>
  <c r="M73" i="53"/>
  <c r="M70" i="53"/>
  <c r="M67" i="53"/>
  <c r="M74" i="53"/>
  <c r="M71" i="53"/>
  <c r="M68" i="53"/>
  <c r="M65" i="53"/>
  <c r="M62" i="53"/>
  <c r="M77" i="53"/>
  <c r="M75" i="53"/>
  <c r="M69" i="53"/>
  <c r="M66" i="53"/>
  <c r="M63" i="53"/>
  <c r="M61" i="53"/>
  <c r="M64" i="53"/>
  <c r="I81" i="53"/>
  <c r="I78" i="53"/>
  <c r="I75" i="53"/>
  <c r="I80" i="53"/>
  <c r="I79" i="53"/>
  <c r="I74" i="53"/>
  <c r="I73" i="53"/>
  <c r="I69" i="53"/>
  <c r="I77" i="53"/>
  <c r="I72" i="53"/>
  <c r="I70" i="53"/>
  <c r="I67" i="53"/>
  <c r="I64" i="53"/>
  <c r="I61" i="53"/>
  <c r="I82" i="53"/>
  <c r="I76" i="53"/>
  <c r="I71" i="53"/>
  <c r="I68" i="53"/>
  <c r="I65" i="53"/>
  <c r="I62" i="53"/>
  <c r="I66" i="53"/>
  <c r="I63" i="53"/>
  <c r="R81" i="53"/>
  <c r="R78" i="53"/>
  <c r="R75" i="53"/>
  <c r="R80" i="53"/>
  <c r="R79" i="53"/>
  <c r="R74" i="53"/>
  <c r="R82" i="53"/>
  <c r="R77" i="53"/>
  <c r="R73" i="53"/>
  <c r="R69" i="53"/>
  <c r="R76" i="53"/>
  <c r="R72" i="53"/>
  <c r="R70" i="53"/>
  <c r="R67" i="53"/>
  <c r="R64" i="53"/>
  <c r="R61" i="53"/>
  <c r="R71" i="53"/>
  <c r="R68" i="53"/>
  <c r="R65" i="53"/>
  <c r="R62" i="53"/>
  <c r="R66" i="53"/>
  <c r="R63" i="53"/>
  <c r="AA81" i="53"/>
  <c r="AA78" i="53"/>
  <c r="AA75" i="53"/>
  <c r="AA80" i="53"/>
  <c r="AA79" i="53"/>
  <c r="AA74" i="53"/>
  <c r="AA71" i="53"/>
  <c r="AA76" i="53"/>
  <c r="AA73" i="53"/>
  <c r="AA69" i="53"/>
  <c r="AA82" i="53"/>
  <c r="AA77" i="53"/>
  <c r="AA72" i="53"/>
  <c r="AA70" i="53"/>
  <c r="AA67" i="53"/>
  <c r="AA64" i="53"/>
  <c r="AA61" i="53"/>
  <c r="AA68" i="53"/>
  <c r="AA65" i="53"/>
  <c r="AA62" i="53"/>
  <c r="AA66" i="53"/>
  <c r="AA63" i="53"/>
  <c r="K80" i="53"/>
  <c r="K77" i="53"/>
  <c r="K79" i="53"/>
  <c r="K82" i="53"/>
  <c r="K78" i="53"/>
  <c r="K73" i="53"/>
  <c r="K81" i="53"/>
  <c r="K75" i="53"/>
  <c r="K72" i="53"/>
  <c r="K71" i="53"/>
  <c r="K68" i="53"/>
  <c r="K76" i="53"/>
  <c r="K69" i="53"/>
  <c r="K66" i="53"/>
  <c r="K63" i="53"/>
  <c r="K74" i="53"/>
  <c r="K70" i="53"/>
  <c r="K67" i="53"/>
  <c r="K64" i="53"/>
  <c r="K61" i="53"/>
  <c r="K65" i="53"/>
  <c r="K62" i="53"/>
  <c r="S82" i="53"/>
  <c r="S79" i="53"/>
  <c r="S76" i="53"/>
  <c r="S81" i="53"/>
  <c r="S77" i="53"/>
  <c r="S75" i="53"/>
  <c r="S72" i="53"/>
  <c r="S74" i="53"/>
  <c r="S70" i="53"/>
  <c r="S67" i="53"/>
  <c r="S78" i="53"/>
  <c r="S71" i="53"/>
  <c r="S68" i="53"/>
  <c r="S65" i="53"/>
  <c r="S62" i="53"/>
  <c r="S80" i="53"/>
  <c r="S73" i="53"/>
  <c r="S69" i="53"/>
  <c r="S66" i="53"/>
  <c r="S63" i="53"/>
  <c r="S64" i="53"/>
  <c r="S61" i="53"/>
  <c r="E80" i="53"/>
  <c r="E77" i="53"/>
  <c r="E81" i="53"/>
  <c r="E79" i="53"/>
  <c r="E75" i="53"/>
  <c r="E73" i="53"/>
  <c r="E82" i="53"/>
  <c r="E74" i="53"/>
  <c r="E71" i="53"/>
  <c r="E68" i="53"/>
  <c r="E78" i="53"/>
  <c r="E76" i="53"/>
  <c r="E72" i="53"/>
  <c r="E69" i="53"/>
  <c r="E66" i="53"/>
  <c r="E63" i="53"/>
  <c r="E70" i="53"/>
  <c r="E67" i="53"/>
  <c r="E64" i="53"/>
  <c r="E61" i="53"/>
  <c r="E65" i="53"/>
  <c r="E62" i="53"/>
  <c r="V82" i="53"/>
  <c r="V79" i="53"/>
  <c r="V76" i="53"/>
  <c r="V80" i="53"/>
  <c r="V78" i="53"/>
  <c r="V81" i="53"/>
  <c r="V72" i="53"/>
  <c r="V73" i="53"/>
  <c r="V70" i="53"/>
  <c r="V67" i="53"/>
  <c r="V75" i="53"/>
  <c r="V74" i="53"/>
  <c r="V71" i="53"/>
  <c r="V68" i="53"/>
  <c r="V65" i="53"/>
  <c r="V62" i="53"/>
  <c r="V77" i="53"/>
  <c r="V69" i="53"/>
  <c r="V66" i="53"/>
  <c r="V63" i="53"/>
  <c r="V61" i="53"/>
  <c r="V64" i="53"/>
  <c r="H80" i="53"/>
  <c r="H77" i="53"/>
  <c r="H82" i="53"/>
  <c r="H78" i="53"/>
  <c r="H81" i="53"/>
  <c r="H76" i="53"/>
  <c r="H73" i="53"/>
  <c r="H79" i="53"/>
  <c r="H71" i="53"/>
  <c r="H68" i="53"/>
  <c r="H75" i="53"/>
  <c r="H74" i="53"/>
  <c r="H69" i="53"/>
  <c r="H66" i="53"/>
  <c r="H63" i="53"/>
  <c r="H72" i="53"/>
  <c r="H70" i="53"/>
  <c r="H67" i="53"/>
  <c r="H64" i="53"/>
  <c r="H61" i="53"/>
  <c r="H62" i="53"/>
  <c r="H65" i="53"/>
  <c r="L81" i="53"/>
  <c r="L78" i="53"/>
  <c r="L75" i="53"/>
  <c r="L82" i="53"/>
  <c r="L80" i="53"/>
  <c r="L76" i="53"/>
  <c r="L74" i="53"/>
  <c r="L77" i="53"/>
  <c r="L69" i="53"/>
  <c r="L73" i="53"/>
  <c r="L70" i="53"/>
  <c r="L67" i="53"/>
  <c r="L64" i="53"/>
  <c r="L61" i="53"/>
  <c r="L79" i="53"/>
  <c r="L72" i="53"/>
  <c r="L71" i="53"/>
  <c r="L68" i="53"/>
  <c r="L65" i="53"/>
  <c r="L62" i="53"/>
  <c r="L66" i="53"/>
  <c r="L63" i="53"/>
  <c r="U81" i="53"/>
  <c r="U78" i="53"/>
  <c r="U75" i="53"/>
  <c r="U82" i="53"/>
  <c r="U77" i="53"/>
  <c r="U80" i="53"/>
  <c r="U76" i="53"/>
  <c r="U74" i="53"/>
  <c r="U79" i="53"/>
  <c r="U69" i="53"/>
  <c r="U73" i="53"/>
  <c r="U70" i="53"/>
  <c r="U67" i="53"/>
  <c r="U64" i="53"/>
  <c r="U61" i="53"/>
  <c r="U72" i="53"/>
  <c r="U71" i="53"/>
  <c r="U68" i="53"/>
  <c r="U65" i="53"/>
  <c r="U62" i="53"/>
  <c r="U66" i="53"/>
  <c r="U63" i="53"/>
  <c r="T80" i="53"/>
  <c r="T77" i="53"/>
  <c r="T79" i="53"/>
  <c r="T82" i="53"/>
  <c r="T78" i="53"/>
  <c r="T73" i="53"/>
  <c r="T76" i="53"/>
  <c r="T72" i="53"/>
  <c r="T71" i="53"/>
  <c r="T68" i="53"/>
  <c r="T81" i="53"/>
  <c r="T69" i="53"/>
  <c r="T66" i="53"/>
  <c r="T63" i="53"/>
  <c r="T75" i="53"/>
  <c r="T74" i="53"/>
  <c r="T70" i="53"/>
  <c r="T67" i="53"/>
  <c r="T64" i="53"/>
  <c r="T61" i="53"/>
  <c r="T65" i="53"/>
  <c r="T62" i="53"/>
  <c r="G82" i="53"/>
  <c r="G79" i="53"/>
  <c r="G76" i="53"/>
  <c r="G80" i="53"/>
  <c r="G78" i="53"/>
  <c r="G72" i="53"/>
  <c r="G70" i="53"/>
  <c r="G67" i="53"/>
  <c r="G81" i="53"/>
  <c r="G73" i="53"/>
  <c r="G71" i="53"/>
  <c r="G68" i="53"/>
  <c r="G65" i="53"/>
  <c r="G62" i="53"/>
  <c r="G77" i="53"/>
  <c r="G75" i="53"/>
  <c r="G74" i="53"/>
  <c r="G69" i="53"/>
  <c r="G66" i="53"/>
  <c r="G63" i="53"/>
  <c r="G64" i="53"/>
  <c r="G61" i="53"/>
  <c r="N80" i="53"/>
  <c r="N77" i="53"/>
  <c r="N81" i="53"/>
  <c r="N79" i="53"/>
  <c r="N75" i="53"/>
  <c r="N73" i="53"/>
  <c r="N76" i="53"/>
  <c r="N74" i="53"/>
  <c r="N71" i="53"/>
  <c r="N68" i="53"/>
  <c r="N82" i="53"/>
  <c r="N72" i="53"/>
  <c r="N69" i="53"/>
  <c r="N66" i="53"/>
  <c r="N63" i="53"/>
  <c r="N78" i="53"/>
  <c r="N70" i="53"/>
  <c r="N67" i="53"/>
  <c r="N64" i="53"/>
  <c r="N61" i="53"/>
  <c r="N65" i="53"/>
  <c r="N62" i="53"/>
  <c r="Q80" i="53"/>
  <c r="Q77" i="53"/>
  <c r="Q82" i="53"/>
  <c r="Q78" i="53"/>
  <c r="Q81" i="53"/>
  <c r="Q76" i="53"/>
  <c r="Q73" i="53"/>
  <c r="Q75" i="53"/>
  <c r="Q71" i="53"/>
  <c r="Q68" i="53"/>
  <c r="Q79" i="53"/>
  <c r="Q74" i="53"/>
  <c r="Q69" i="53"/>
  <c r="Q66" i="53"/>
  <c r="Q63" i="53"/>
  <c r="Q72" i="53"/>
  <c r="Q70" i="53"/>
  <c r="Q67" i="53"/>
  <c r="Q64" i="53"/>
  <c r="Q61" i="53"/>
  <c r="Q62" i="53"/>
  <c r="Q65" i="53"/>
  <c r="F81" i="53"/>
  <c r="F78" i="53"/>
  <c r="F75" i="53"/>
  <c r="F79" i="53"/>
  <c r="F82" i="53"/>
  <c r="F77" i="53"/>
  <c r="F74" i="53"/>
  <c r="F76" i="53"/>
  <c r="F72" i="53"/>
  <c r="F69" i="53"/>
  <c r="F70" i="53"/>
  <c r="F67" i="53"/>
  <c r="F64" i="53"/>
  <c r="F61" i="53"/>
  <c r="F80" i="53"/>
  <c r="F73" i="53"/>
  <c r="F71" i="53"/>
  <c r="F68" i="53"/>
  <c r="F65" i="53"/>
  <c r="F62" i="53"/>
  <c r="F63" i="53"/>
  <c r="F66" i="53"/>
  <c r="O81" i="53"/>
  <c r="O78" i="53"/>
  <c r="O75" i="53"/>
  <c r="O79" i="53"/>
  <c r="O82" i="53"/>
  <c r="O77" i="53"/>
  <c r="O74" i="53"/>
  <c r="O80" i="53"/>
  <c r="O72" i="53"/>
  <c r="O69" i="53"/>
  <c r="O70" i="53"/>
  <c r="O67" i="53"/>
  <c r="O64" i="53"/>
  <c r="O61" i="53"/>
  <c r="O76" i="53"/>
  <c r="O73" i="53"/>
  <c r="O71" i="53"/>
  <c r="O68" i="53"/>
  <c r="O65" i="53"/>
  <c r="O62" i="53"/>
  <c r="O63" i="53"/>
  <c r="O66" i="53"/>
  <c r="X81" i="53"/>
  <c r="X78" i="53"/>
  <c r="X75" i="53"/>
  <c r="X79" i="53"/>
  <c r="X82" i="53"/>
  <c r="X77" i="53"/>
  <c r="X74" i="53"/>
  <c r="X72" i="53"/>
  <c r="X69" i="53"/>
  <c r="X80" i="53"/>
  <c r="X76" i="53"/>
  <c r="X70" i="53"/>
  <c r="X67" i="53"/>
  <c r="X64" i="53"/>
  <c r="X61" i="53"/>
  <c r="X73" i="53"/>
  <c r="X71" i="53"/>
  <c r="X68" i="53"/>
  <c r="X65" i="53"/>
  <c r="X62" i="53"/>
  <c r="X63" i="53"/>
  <c r="X66" i="53"/>
  <c r="P82" i="53"/>
  <c r="P79" i="53"/>
  <c r="P76" i="53"/>
  <c r="P80" i="53"/>
  <c r="P78" i="53"/>
  <c r="P72" i="53"/>
  <c r="P70" i="53"/>
  <c r="P67" i="53"/>
  <c r="P77" i="53"/>
  <c r="P75" i="53"/>
  <c r="P73" i="53"/>
  <c r="P71" i="53"/>
  <c r="P68" i="53"/>
  <c r="P65" i="53"/>
  <c r="P62" i="53"/>
  <c r="P81" i="53"/>
  <c r="P74" i="53"/>
  <c r="P69" i="53"/>
  <c r="P66" i="53"/>
  <c r="P63" i="53"/>
  <c r="P64" i="53"/>
  <c r="P61" i="53"/>
  <c r="W80" i="53"/>
  <c r="W77" i="53"/>
  <c r="W81" i="53"/>
  <c r="W79" i="53"/>
  <c r="W75" i="53"/>
  <c r="W73" i="53"/>
  <c r="W78" i="53"/>
  <c r="W74" i="53"/>
  <c r="W71" i="53"/>
  <c r="W68" i="53"/>
  <c r="W72" i="53"/>
  <c r="W69" i="53"/>
  <c r="W66" i="53"/>
  <c r="W63" i="53"/>
  <c r="W82" i="53"/>
  <c r="W76" i="53"/>
  <c r="W70" i="53"/>
  <c r="W67" i="53"/>
  <c r="W64" i="53"/>
  <c r="W61" i="53"/>
  <c r="W65" i="53"/>
  <c r="W62" i="53"/>
  <c r="J82" i="53"/>
  <c r="J79" i="53"/>
  <c r="J76" i="53"/>
  <c r="J81" i="53"/>
  <c r="J77" i="53"/>
  <c r="J75" i="53"/>
  <c r="J72" i="53"/>
  <c r="J78" i="53"/>
  <c r="J74" i="53"/>
  <c r="J70" i="53"/>
  <c r="J67" i="53"/>
  <c r="J80" i="53"/>
  <c r="J71" i="53"/>
  <c r="J68" i="53"/>
  <c r="J65" i="53"/>
  <c r="J62" i="53"/>
  <c r="J73" i="53"/>
  <c r="J69" i="53"/>
  <c r="J66" i="53"/>
  <c r="J63" i="53"/>
  <c r="J64" i="53"/>
  <c r="J61" i="53"/>
  <c r="AF62" i="53"/>
  <c r="AI63" i="53"/>
  <c r="AH62" i="53"/>
  <c r="AG62" i="53"/>
  <c r="V81" i="51"/>
  <c r="V78" i="51"/>
  <c r="V75" i="51"/>
  <c r="V79" i="51"/>
  <c r="V77" i="51"/>
  <c r="V73" i="51"/>
  <c r="V70" i="51"/>
  <c r="V67" i="51"/>
  <c r="V64" i="51"/>
  <c r="V61" i="51"/>
  <c r="V82" i="51"/>
  <c r="V80" i="51"/>
  <c r="V74" i="51"/>
  <c r="V71" i="51"/>
  <c r="V68" i="51"/>
  <c r="V65" i="51"/>
  <c r="V62" i="51"/>
  <c r="V76" i="51"/>
  <c r="V72" i="51"/>
  <c r="V69" i="51"/>
  <c r="V66" i="51"/>
  <c r="V63" i="51"/>
  <c r="M81" i="51"/>
  <c r="M78" i="51"/>
  <c r="M75" i="51"/>
  <c r="M79" i="51"/>
  <c r="M77" i="51"/>
  <c r="M73" i="51"/>
  <c r="M70" i="51"/>
  <c r="M67" i="51"/>
  <c r="M64" i="51"/>
  <c r="M61" i="51"/>
  <c r="M82" i="51"/>
  <c r="M80" i="51"/>
  <c r="M74" i="51"/>
  <c r="M71" i="51"/>
  <c r="M68" i="51"/>
  <c r="M65" i="51"/>
  <c r="M62" i="51"/>
  <c r="M76" i="51"/>
  <c r="M72" i="51"/>
  <c r="M69" i="51"/>
  <c r="M66" i="51"/>
  <c r="M63" i="51"/>
  <c r="P81" i="51"/>
  <c r="P78" i="51"/>
  <c r="P75" i="51"/>
  <c r="P76" i="51"/>
  <c r="P73" i="51"/>
  <c r="P70" i="51"/>
  <c r="P67" i="51"/>
  <c r="P64" i="51"/>
  <c r="P61" i="51"/>
  <c r="P79" i="51"/>
  <c r="P77" i="51"/>
  <c r="P74" i="51"/>
  <c r="P71" i="51"/>
  <c r="P68" i="51"/>
  <c r="P65" i="51"/>
  <c r="P62" i="51"/>
  <c r="P82" i="51"/>
  <c r="P80" i="51"/>
  <c r="P72" i="51"/>
  <c r="P69" i="51"/>
  <c r="P66" i="51"/>
  <c r="P63" i="51"/>
  <c r="G81" i="51"/>
  <c r="G78" i="51"/>
  <c r="G75" i="51"/>
  <c r="G76" i="51"/>
  <c r="G73" i="51"/>
  <c r="G70" i="51"/>
  <c r="G67" i="51"/>
  <c r="G64" i="51"/>
  <c r="G61" i="51"/>
  <c r="G79" i="51"/>
  <c r="G77" i="51"/>
  <c r="G74" i="51"/>
  <c r="G71" i="51"/>
  <c r="G68" i="51"/>
  <c r="G65" i="51"/>
  <c r="G62" i="51"/>
  <c r="G82" i="51"/>
  <c r="G80" i="51"/>
  <c r="G72" i="51"/>
  <c r="G69" i="51"/>
  <c r="G66" i="51"/>
  <c r="G63" i="51"/>
  <c r="S81" i="51"/>
  <c r="S78" i="51"/>
  <c r="S75" i="51"/>
  <c r="S82" i="51"/>
  <c r="S80" i="51"/>
  <c r="S73" i="51"/>
  <c r="S70" i="51"/>
  <c r="S67" i="51"/>
  <c r="S64" i="51"/>
  <c r="S61" i="51"/>
  <c r="S76" i="51"/>
  <c r="S74" i="51"/>
  <c r="S71" i="51"/>
  <c r="S68" i="51"/>
  <c r="S65" i="51"/>
  <c r="S62" i="51"/>
  <c r="S79" i="51"/>
  <c r="S77" i="51"/>
  <c r="S72" i="51"/>
  <c r="S69" i="51"/>
  <c r="S66" i="51"/>
  <c r="S63" i="51"/>
  <c r="J81" i="51"/>
  <c r="J78" i="51"/>
  <c r="J75" i="51"/>
  <c r="J82" i="51"/>
  <c r="J80" i="51"/>
  <c r="J73" i="51"/>
  <c r="J70" i="51"/>
  <c r="J67" i="51"/>
  <c r="J64" i="51"/>
  <c r="J61" i="51"/>
  <c r="J76" i="51"/>
  <c r="J74" i="51"/>
  <c r="J71" i="51"/>
  <c r="J68" i="51"/>
  <c r="J65" i="51"/>
  <c r="J62" i="51"/>
  <c r="J79" i="51"/>
  <c r="J77" i="51"/>
  <c r="J72" i="51"/>
  <c r="J69" i="51"/>
  <c r="J66" i="51"/>
  <c r="J63" i="51"/>
  <c r="AI64" i="51" l="1"/>
  <c r="AI65" i="51" s="1"/>
  <c r="AH63" i="51"/>
  <c r="AF63" i="51"/>
  <c r="AF64" i="55"/>
  <c r="AI65" i="55"/>
  <c r="AH64" i="55"/>
  <c r="AG64" i="55"/>
  <c r="AI65" i="54"/>
  <c r="AH64" i="54"/>
  <c r="AG64" i="54"/>
  <c r="AF64" i="54"/>
  <c r="AG63" i="53"/>
  <c r="AF63" i="53"/>
  <c r="AH63" i="53"/>
  <c r="AI64" i="53"/>
  <c r="AF64" i="51" l="1"/>
  <c r="AG64" i="51"/>
  <c r="AH64" i="51"/>
  <c r="AG65" i="55"/>
  <c r="AF65" i="55"/>
  <c r="AI66" i="55"/>
  <c r="AH65" i="55"/>
  <c r="AF65" i="54"/>
  <c r="AH65" i="54"/>
  <c r="AI66" i="54"/>
  <c r="AG65" i="54"/>
  <c r="AI65" i="53"/>
  <c r="AH64" i="53"/>
  <c r="AG64" i="53"/>
  <c r="AF64" i="53"/>
  <c r="AG65" i="51"/>
  <c r="AF65" i="51"/>
  <c r="AI66" i="51"/>
  <c r="AH65" i="51"/>
  <c r="AI67" i="55" l="1"/>
  <c r="AH66" i="55"/>
  <c r="AG66" i="55"/>
  <c r="AF66" i="55"/>
  <c r="AG66" i="54"/>
  <c r="AF66" i="54"/>
  <c r="AI67" i="54"/>
  <c r="AH66" i="54"/>
  <c r="AF65" i="53"/>
  <c r="AI66" i="53"/>
  <c r="AH65" i="53"/>
  <c r="AG65" i="53"/>
  <c r="AI67" i="51"/>
  <c r="AH66" i="51"/>
  <c r="AG66" i="51"/>
  <c r="AF66" i="51"/>
  <c r="AF67" i="55" l="1"/>
  <c r="AH67" i="55"/>
  <c r="AI68" i="55"/>
  <c r="AG67" i="55"/>
  <c r="AI68" i="54"/>
  <c r="AH67" i="54"/>
  <c r="AG67" i="54"/>
  <c r="AF67" i="54"/>
  <c r="AI67" i="53"/>
  <c r="AG66" i="53"/>
  <c r="AF66" i="53"/>
  <c r="AH66" i="53"/>
  <c r="AF67" i="51"/>
  <c r="AI68" i="51"/>
  <c r="AH67" i="51"/>
  <c r="AG67" i="51"/>
  <c r="AI69" i="55" l="1"/>
  <c r="AH68" i="55"/>
  <c r="AG68" i="55"/>
  <c r="AF68" i="55"/>
  <c r="AG68" i="54"/>
  <c r="AF68" i="54"/>
  <c r="AH68" i="54"/>
  <c r="AI69" i="54"/>
  <c r="AF67" i="53"/>
  <c r="AI68" i="53"/>
  <c r="AH67" i="53"/>
  <c r="AG67" i="53"/>
  <c r="AG68" i="51"/>
  <c r="AF68" i="51"/>
  <c r="AI69" i="51"/>
  <c r="AH68" i="51"/>
  <c r="AF69" i="55" l="1"/>
  <c r="AI70" i="55"/>
  <c r="AH69" i="55"/>
  <c r="AG69" i="55"/>
  <c r="AI70" i="54"/>
  <c r="AH69" i="54"/>
  <c r="AG69" i="54"/>
  <c r="AF69" i="54"/>
  <c r="AG68" i="53"/>
  <c r="AF68" i="53"/>
  <c r="AI69" i="53"/>
  <c r="AH68" i="53"/>
  <c r="AI70" i="51"/>
  <c r="AH69" i="51"/>
  <c r="AG69" i="51"/>
  <c r="AF69" i="51"/>
  <c r="AG70" i="55" l="1"/>
  <c r="AH70" i="55"/>
  <c r="AI71" i="55"/>
  <c r="AF70" i="55"/>
  <c r="AF70" i="54"/>
  <c r="AI71" i="54"/>
  <c r="AH70" i="54"/>
  <c r="AG70" i="54"/>
  <c r="AI70" i="53"/>
  <c r="AH69" i="53"/>
  <c r="AG69" i="53"/>
  <c r="AF69" i="53"/>
  <c r="AF70" i="51"/>
  <c r="AI71" i="51"/>
  <c r="AH70" i="51"/>
  <c r="AG70" i="51"/>
  <c r="AI72" i="55" l="1"/>
  <c r="AH71" i="55"/>
  <c r="AG71" i="55"/>
  <c r="AF71" i="55"/>
  <c r="AG71" i="54"/>
  <c r="AF71" i="54"/>
  <c r="AI72" i="54"/>
  <c r="AH71" i="54"/>
  <c r="AI71" i="53"/>
  <c r="AF70" i="53"/>
  <c r="AH70" i="53"/>
  <c r="AG70" i="53"/>
  <c r="AG71" i="51"/>
  <c r="AF71" i="51"/>
  <c r="AI72" i="51"/>
  <c r="AH71" i="51"/>
  <c r="AF72" i="55" l="1"/>
  <c r="AI73" i="55"/>
  <c r="AH72" i="55"/>
  <c r="AG72" i="55"/>
  <c r="AI73" i="54"/>
  <c r="AH72" i="54"/>
  <c r="AG72" i="54"/>
  <c r="AF72" i="54"/>
  <c r="AI72" i="53"/>
  <c r="AH71" i="53"/>
  <c r="AG71" i="53"/>
  <c r="AF71" i="53"/>
  <c r="AI73" i="51"/>
  <c r="AH72" i="51"/>
  <c r="AG72" i="51"/>
  <c r="AF72" i="51"/>
  <c r="AG73" i="55" l="1"/>
  <c r="AF73" i="55"/>
  <c r="AI74" i="55"/>
  <c r="AH73" i="55"/>
  <c r="AI74" i="54"/>
  <c r="AF73" i="54"/>
  <c r="AH73" i="54"/>
  <c r="AG73" i="54"/>
  <c r="AF72" i="53"/>
  <c r="AI73" i="53"/>
  <c r="AG72" i="53"/>
  <c r="AH72" i="53"/>
  <c r="AF73" i="51"/>
  <c r="AH73" i="51"/>
  <c r="AI74" i="51"/>
  <c r="AG73" i="51"/>
  <c r="AI75" i="55" l="1"/>
  <c r="AH74" i="55"/>
  <c r="AG74" i="55"/>
  <c r="AF74" i="55"/>
  <c r="AG74" i="54"/>
  <c r="AH74" i="54"/>
  <c r="AI75" i="54"/>
  <c r="AF74" i="54"/>
  <c r="AI74" i="53"/>
  <c r="AG73" i="53"/>
  <c r="AH73" i="53"/>
  <c r="AF73" i="53"/>
  <c r="AI75" i="51"/>
  <c r="AH74" i="51"/>
  <c r="AG74" i="51"/>
  <c r="AF74" i="51"/>
  <c r="AF75" i="55" l="1"/>
  <c r="AI76" i="55"/>
  <c r="AH75" i="55"/>
  <c r="AG75" i="55"/>
  <c r="AI76" i="54"/>
  <c r="AH75" i="54"/>
  <c r="AG75" i="54"/>
  <c r="AF75" i="54"/>
  <c r="AG74" i="53"/>
  <c r="AI75" i="53"/>
  <c r="AF74" i="53"/>
  <c r="AH74" i="53"/>
  <c r="AF75" i="51"/>
  <c r="AH75" i="51"/>
  <c r="AI76" i="51"/>
  <c r="AG75" i="51"/>
  <c r="AG76" i="55" l="1"/>
  <c r="AF76" i="55"/>
  <c r="AI77" i="55"/>
  <c r="AH76" i="55"/>
  <c r="AF76" i="54"/>
  <c r="AI77" i="54"/>
  <c r="AH76" i="54"/>
  <c r="AG76" i="54"/>
  <c r="AI76" i="53"/>
  <c r="AH75" i="53"/>
  <c r="AF75" i="53"/>
  <c r="AG75" i="53"/>
  <c r="AG76" i="51"/>
  <c r="AI77" i="51"/>
  <c r="AH76" i="51"/>
  <c r="AF76" i="51"/>
  <c r="AI78" i="55" l="1"/>
  <c r="AH77" i="55"/>
  <c r="AG77" i="55"/>
  <c r="AF77" i="55"/>
  <c r="AG77" i="54"/>
  <c r="AF77" i="54"/>
  <c r="AI78" i="54"/>
  <c r="AH77" i="54"/>
  <c r="AF76" i="53"/>
  <c r="AH76" i="53"/>
  <c r="AI77" i="53"/>
  <c r="AG76" i="53"/>
  <c r="AI78" i="51"/>
  <c r="AH77" i="51"/>
  <c r="AG77" i="51"/>
  <c r="AF77" i="51"/>
  <c r="AF78" i="55" l="1"/>
  <c r="AI79" i="55"/>
  <c r="AH78" i="55"/>
  <c r="AG78" i="55"/>
  <c r="AI79" i="54"/>
  <c r="AH78" i="54"/>
  <c r="AG78" i="54"/>
  <c r="AF78" i="54"/>
  <c r="AG77" i="53"/>
  <c r="AI78" i="53"/>
  <c r="AH77" i="53"/>
  <c r="AF77" i="53"/>
  <c r="AF78" i="51"/>
  <c r="AI79" i="51"/>
  <c r="AG78" i="51"/>
  <c r="AH78" i="51"/>
  <c r="AG79" i="55" l="1"/>
  <c r="AF79" i="55"/>
  <c r="AI80" i="55"/>
  <c r="AH79" i="55"/>
  <c r="AF79" i="54"/>
  <c r="AI80" i="54"/>
  <c r="AH79" i="54"/>
  <c r="AG79" i="54"/>
  <c r="AI79" i="53"/>
  <c r="AH78" i="53"/>
  <c r="AG78" i="53"/>
  <c r="AF78" i="53"/>
  <c r="AG79" i="51"/>
  <c r="AI80" i="51"/>
  <c r="AH79" i="51"/>
  <c r="AF79" i="51"/>
  <c r="AI81" i="55" l="1"/>
  <c r="AH80" i="55"/>
  <c r="AG80" i="55"/>
  <c r="AF80" i="55"/>
  <c r="AG80" i="54"/>
  <c r="AF80" i="54"/>
  <c r="AH80" i="54"/>
  <c r="AI81" i="54"/>
  <c r="AF79" i="53"/>
  <c r="AI80" i="53"/>
  <c r="AG79" i="53"/>
  <c r="AH79" i="53"/>
  <c r="AI81" i="51"/>
  <c r="AH80" i="51"/>
  <c r="AF80" i="51"/>
  <c r="AG80" i="51"/>
  <c r="AF81" i="55" l="1"/>
  <c r="AI82" i="55"/>
  <c r="AH81" i="55"/>
  <c r="AG81" i="55"/>
  <c r="AI82" i="54"/>
  <c r="AH81" i="54"/>
  <c r="AG81" i="54"/>
  <c r="AF81" i="54"/>
  <c r="AG80" i="53"/>
  <c r="AI81" i="53"/>
  <c r="AH80" i="53"/>
  <c r="AF80" i="53"/>
  <c r="AF81" i="51"/>
  <c r="AH81" i="51"/>
  <c r="AI82" i="51"/>
  <c r="AG81" i="51"/>
  <c r="AI83" i="55" l="1"/>
  <c r="AG82" i="55"/>
  <c r="AF82" i="55"/>
  <c r="AH82" i="55"/>
  <c r="AI83" i="54"/>
  <c r="AF82" i="54"/>
  <c r="AH82" i="54"/>
  <c r="AG82" i="54"/>
  <c r="AI82" i="53"/>
  <c r="AH81" i="53"/>
  <c r="AF81" i="53"/>
  <c r="AG81" i="53"/>
  <c r="AI83" i="51"/>
  <c r="AG82" i="51"/>
  <c r="AF82" i="51"/>
  <c r="AH82" i="51"/>
  <c r="AF83" i="55" l="1"/>
  <c r="AH83" i="55"/>
  <c r="AG83" i="55"/>
  <c r="AF83" i="54"/>
  <c r="AH83" i="54"/>
  <c r="AG83" i="54"/>
  <c r="AF82" i="53"/>
  <c r="AI83" i="53"/>
  <c r="AH82" i="53"/>
  <c r="AG82" i="53"/>
  <c r="AF83" i="51"/>
  <c r="AH83" i="51"/>
  <c r="AG83" i="51"/>
  <c r="AH83" i="53" l="1"/>
  <c r="AG83" i="53"/>
  <c r="AF83" i="53"/>
  <c r="E57" i="35" l="1" a="1"/>
  <c r="E57" i="35" s="1"/>
  <c r="AI61" i="35"/>
  <c r="AI62" i="35" s="1"/>
  <c r="AI63" i="35" s="1"/>
  <c r="AI64" i="35" s="1"/>
  <c r="AI65" i="35" s="1"/>
  <c r="AI66" i="35" s="1"/>
  <c r="AI67" i="35" s="1"/>
  <c r="AI68" i="35" s="1"/>
  <c r="AI69" i="35" s="1"/>
  <c r="AI70" i="35" s="1"/>
  <c r="AI71" i="35" s="1"/>
  <c r="AI72" i="35" s="1"/>
  <c r="AI73" i="35" s="1"/>
  <c r="AI74" i="35" s="1"/>
  <c r="AI75" i="35" s="1"/>
  <c r="AI76" i="35" s="1"/>
  <c r="AI77" i="35" s="1"/>
  <c r="AI78" i="35" s="1"/>
  <c r="AI79" i="35" s="1"/>
  <c r="AI80" i="35" s="1"/>
  <c r="AI81" i="35" s="1"/>
  <c r="AI82" i="35" s="1"/>
  <c r="AI83" i="35" s="1"/>
  <c r="C61" i="35"/>
  <c r="D61" i="35"/>
  <c r="C62" i="35"/>
  <c r="D62" i="35"/>
  <c r="C63" i="35"/>
  <c r="D63" i="35"/>
  <c r="C64" i="35"/>
  <c r="D64" i="35"/>
  <c r="C65" i="35"/>
  <c r="D65" i="35"/>
  <c r="C66" i="35"/>
  <c r="D66" i="35"/>
  <c r="C67" i="35"/>
  <c r="D67" i="35"/>
  <c r="C68" i="35"/>
  <c r="D68" i="35"/>
  <c r="C69" i="35"/>
  <c r="D69" i="35"/>
  <c r="C70" i="35"/>
  <c r="D70" i="35"/>
  <c r="C71" i="35"/>
  <c r="D71" i="35"/>
  <c r="C72" i="35"/>
  <c r="D72" i="35"/>
  <c r="C73" i="35"/>
  <c r="D73" i="35"/>
  <c r="C74" i="35"/>
  <c r="D74" i="35"/>
  <c r="C75" i="35"/>
  <c r="D75" i="35"/>
  <c r="C76" i="35"/>
  <c r="D76" i="35"/>
  <c r="C77" i="35"/>
  <c r="D77" i="35"/>
  <c r="C78" i="35"/>
  <c r="D78" i="35"/>
  <c r="C79" i="35"/>
  <c r="D79" i="35"/>
  <c r="C80" i="35"/>
  <c r="D80" i="35"/>
  <c r="C81" i="35"/>
  <c r="D81" i="35"/>
  <c r="C82" i="35"/>
  <c r="D82" i="35"/>
  <c r="D60" i="35"/>
  <c r="C60" i="35"/>
  <c r="D55" i="35"/>
  <c r="D54" i="35"/>
  <c r="D53" i="35"/>
  <c r="D52" i="35"/>
  <c r="D51" i="35"/>
  <c r="D50" i="35"/>
  <c r="D49" i="35"/>
  <c r="D48" i="35"/>
  <c r="D47" i="35"/>
  <c r="D46" i="35"/>
  <c r="D45" i="35"/>
  <c r="D44" i="35"/>
  <c r="D43" i="35"/>
  <c r="D42" i="35"/>
  <c r="D41" i="35"/>
  <c r="D40" i="35"/>
  <c r="D39" i="35"/>
  <c r="D38" i="35"/>
  <c r="D37" i="35"/>
  <c r="D36" i="35"/>
  <c r="D35" i="35"/>
  <c r="D34" i="35"/>
  <c r="D33" i="35"/>
  <c r="AH60" i="35"/>
  <c r="AF60" i="35"/>
  <c r="AG60" i="35"/>
  <c r="AA57" i="35" l="1"/>
  <c r="X57" i="35"/>
  <c r="U57" i="35"/>
  <c r="R57" i="35"/>
  <c r="O57" i="35"/>
  <c r="L57" i="35"/>
  <c r="I57" i="35"/>
  <c r="F57" i="35"/>
  <c r="Y57" i="35"/>
  <c r="V57" i="35"/>
  <c r="S57" i="35"/>
  <c r="P57" i="35"/>
  <c r="M57" i="35"/>
  <c r="J57" i="35"/>
  <c r="G57" i="35"/>
  <c r="Z57" i="35"/>
  <c r="W57" i="35"/>
  <c r="T57" i="35"/>
  <c r="Q57" i="35"/>
  <c r="N57" i="35"/>
  <c r="K57" i="35"/>
  <c r="H57" i="35"/>
  <c r="AG61" i="35"/>
  <c r="AH61" i="35"/>
  <c r="AF61" i="35"/>
  <c r="E83" i="35" a="1"/>
  <c r="AA83" i="35" s="1"/>
  <c r="AA81" i="35" s="1"/>
  <c r="AA56" i="35"/>
  <c r="Z56" i="35"/>
  <c r="Y56" i="35"/>
  <c r="X56" i="35"/>
  <c r="W56" i="35"/>
  <c r="V56" i="35"/>
  <c r="U56" i="35"/>
  <c r="T56" i="35"/>
  <c r="S56" i="35"/>
  <c r="R56" i="35"/>
  <c r="Q56" i="35"/>
  <c r="P56" i="35"/>
  <c r="O56" i="35"/>
  <c r="N56" i="35"/>
  <c r="M56" i="35"/>
  <c r="L56" i="35"/>
  <c r="K56" i="35"/>
  <c r="J56" i="35"/>
  <c r="I56" i="35"/>
  <c r="H56" i="35"/>
  <c r="G56" i="35"/>
  <c r="F56" i="35"/>
  <c r="E56" i="35"/>
  <c r="AB55" i="35"/>
  <c r="AB54" i="35"/>
  <c r="AB53" i="35"/>
  <c r="AB52" i="35"/>
  <c r="AB51" i="35"/>
  <c r="AB50" i="35"/>
  <c r="AB49" i="35"/>
  <c r="AB48" i="35"/>
  <c r="AB47" i="35"/>
  <c r="AB46" i="35"/>
  <c r="AB45" i="35"/>
  <c r="AB44" i="35"/>
  <c r="AB43" i="35"/>
  <c r="AB42" i="35"/>
  <c r="AB41" i="35"/>
  <c r="AB40" i="35"/>
  <c r="AB39" i="35"/>
  <c r="AB38" i="35"/>
  <c r="AB37" i="35"/>
  <c r="AB36" i="35"/>
  <c r="AB35" i="35"/>
  <c r="AB34" i="35"/>
  <c r="AB33" i="35"/>
  <c r="AA32" i="35"/>
  <c r="AA59" i="35" s="1"/>
  <c r="Z32" i="35"/>
  <c r="Z59" i="35" s="1"/>
  <c r="Y32" i="35"/>
  <c r="Y59" i="35" s="1"/>
  <c r="X32" i="35"/>
  <c r="X59" i="35" s="1"/>
  <c r="W32" i="35"/>
  <c r="W59" i="35" s="1"/>
  <c r="V32" i="35"/>
  <c r="V59" i="35" s="1"/>
  <c r="U32" i="35"/>
  <c r="U59" i="35" s="1"/>
  <c r="T32" i="35"/>
  <c r="T59" i="35" s="1"/>
  <c r="S32" i="35"/>
  <c r="S59" i="35" s="1"/>
  <c r="R32" i="35"/>
  <c r="R59" i="35" s="1"/>
  <c r="Q32" i="35"/>
  <c r="Q59" i="35" s="1"/>
  <c r="P32" i="35"/>
  <c r="P59" i="35" s="1"/>
  <c r="O32" i="35"/>
  <c r="O59" i="35" s="1"/>
  <c r="N32" i="35"/>
  <c r="N59" i="35" s="1"/>
  <c r="M32" i="35"/>
  <c r="M59" i="35" s="1"/>
  <c r="L32" i="35"/>
  <c r="L59" i="35" s="1"/>
  <c r="K32" i="35"/>
  <c r="K59" i="35" s="1"/>
  <c r="J32" i="35"/>
  <c r="J59" i="35" s="1"/>
  <c r="I32" i="35"/>
  <c r="I59" i="35" s="1"/>
  <c r="H32" i="35"/>
  <c r="H59" i="35" s="1"/>
  <c r="G32" i="35"/>
  <c r="G59" i="35" s="1"/>
  <c r="F32" i="35"/>
  <c r="F59" i="35" s="1"/>
  <c r="E32" i="35"/>
  <c r="E59" i="35" s="1"/>
  <c r="AB28" i="35"/>
  <c r="AB27" i="35"/>
  <c r="AB26" i="35"/>
  <c r="AB25" i="35"/>
  <c r="AB24" i="35"/>
  <c r="AB23" i="35"/>
  <c r="AB22" i="35"/>
  <c r="AB21" i="35"/>
  <c r="AB20" i="35"/>
  <c r="AB19" i="35"/>
  <c r="AB18" i="35"/>
  <c r="AB17" i="35"/>
  <c r="AB16" i="35"/>
  <c r="AB15" i="35"/>
  <c r="AB14" i="35"/>
  <c r="AB13" i="35"/>
  <c r="AB12" i="35"/>
  <c r="AB11" i="35"/>
  <c r="AB10" i="35"/>
  <c r="AB9" i="35"/>
  <c r="AB8" i="35"/>
  <c r="AB7" i="35"/>
  <c r="AB6" i="35"/>
  <c r="AF62" i="35" l="1"/>
  <c r="AG62" i="35"/>
  <c r="AH62" i="35"/>
  <c r="AA79" i="35"/>
  <c r="H83" i="35"/>
  <c r="H67" i="35" s="1"/>
  <c r="R83" i="35"/>
  <c r="R63" i="35" s="1"/>
  <c r="I83" i="35"/>
  <c r="I79" i="35" s="1"/>
  <c r="U83" i="35"/>
  <c r="U79" i="35" s="1"/>
  <c r="AB29" i="35"/>
  <c r="J83" i="35"/>
  <c r="J63" i="35" s="1"/>
  <c r="V83" i="35"/>
  <c r="V75" i="35" s="1"/>
  <c r="N83" i="35"/>
  <c r="N78" i="35" s="1"/>
  <c r="X83" i="35"/>
  <c r="O83" i="35"/>
  <c r="O78" i="35" s="1"/>
  <c r="Y83" i="35"/>
  <c r="Y79" i="35" s="1"/>
  <c r="G83" i="35"/>
  <c r="G70" i="35" s="1"/>
  <c r="P83" i="35"/>
  <c r="P67" i="35" s="1"/>
  <c r="AA80" i="35"/>
  <c r="AA78" i="35"/>
  <c r="AA77" i="35"/>
  <c r="AA76" i="35"/>
  <c r="AA75" i="35"/>
  <c r="AA74" i="35"/>
  <c r="AA73" i="35"/>
  <c r="AA72" i="35"/>
  <c r="AA71" i="35"/>
  <c r="AA70" i="35"/>
  <c r="AA69" i="35"/>
  <c r="AA68" i="35"/>
  <c r="AA67" i="35"/>
  <c r="AA66" i="35"/>
  <c r="AA65" i="35"/>
  <c r="AA64" i="35"/>
  <c r="AA63" i="35"/>
  <c r="AA62" i="35"/>
  <c r="AA61" i="35"/>
  <c r="AA82" i="35"/>
  <c r="F83" i="35"/>
  <c r="M83" i="35"/>
  <c r="T83" i="35"/>
  <c r="W83" i="35"/>
  <c r="Q83" i="35"/>
  <c r="K83" i="35"/>
  <c r="E83" i="35"/>
  <c r="L83" i="35"/>
  <c r="S83" i="35"/>
  <c r="Z83" i="35"/>
  <c r="AG63" i="35" l="1"/>
  <c r="AF63" i="35"/>
  <c r="AH63" i="35"/>
  <c r="V67" i="35"/>
  <c r="V61" i="35"/>
  <c r="I69" i="35"/>
  <c r="Y74" i="35"/>
  <c r="U77" i="35"/>
  <c r="I71" i="35"/>
  <c r="I70" i="35"/>
  <c r="G77" i="35"/>
  <c r="N75" i="35"/>
  <c r="G61" i="35"/>
  <c r="U64" i="35"/>
  <c r="H75" i="35"/>
  <c r="U78" i="35"/>
  <c r="N74" i="35"/>
  <c r="U63" i="35"/>
  <c r="P79" i="35"/>
  <c r="U76" i="35"/>
  <c r="H74" i="35"/>
  <c r="H76" i="35"/>
  <c r="O82" i="35"/>
  <c r="N82" i="35"/>
  <c r="U62" i="35"/>
  <c r="G67" i="35"/>
  <c r="U69" i="35"/>
  <c r="I63" i="35"/>
  <c r="I75" i="35"/>
  <c r="J79" i="35"/>
  <c r="P73" i="35"/>
  <c r="R82" i="35"/>
  <c r="J66" i="35"/>
  <c r="U70" i="35"/>
  <c r="I76" i="35"/>
  <c r="P78" i="35"/>
  <c r="O62" i="35"/>
  <c r="N73" i="35"/>
  <c r="Y77" i="35"/>
  <c r="U71" i="35"/>
  <c r="I65" i="35"/>
  <c r="I77" i="35"/>
  <c r="O63" i="35"/>
  <c r="R66" i="35"/>
  <c r="I64" i="35"/>
  <c r="R69" i="35"/>
  <c r="G74" i="35"/>
  <c r="U65" i="35"/>
  <c r="I66" i="35"/>
  <c r="I78" i="35"/>
  <c r="N79" i="35"/>
  <c r="J69" i="35"/>
  <c r="U68" i="35"/>
  <c r="U75" i="35"/>
  <c r="I62" i="35"/>
  <c r="I68" i="35"/>
  <c r="I74" i="35"/>
  <c r="I81" i="35"/>
  <c r="G80" i="35"/>
  <c r="O75" i="35"/>
  <c r="J74" i="35"/>
  <c r="P61" i="35"/>
  <c r="H81" i="35"/>
  <c r="U72" i="35"/>
  <c r="I72" i="35"/>
  <c r="O68" i="35"/>
  <c r="R77" i="35"/>
  <c r="H64" i="35"/>
  <c r="N76" i="35"/>
  <c r="G64" i="35"/>
  <c r="U82" i="35"/>
  <c r="H79" i="35"/>
  <c r="N77" i="35"/>
  <c r="J80" i="35"/>
  <c r="U66" i="35"/>
  <c r="U74" i="35"/>
  <c r="I61" i="35"/>
  <c r="I67" i="35"/>
  <c r="I73" i="35"/>
  <c r="P80" i="35"/>
  <c r="O74" i="35"/>
  <c r="R74" i="35"/>
  <c r="N72" i="35"/>
  <c r="V80" i="35"/>
  <c r="U61" i="35"/>
  <c r="U67" i="35"/>
  <c r="U73" i="35"/>
  <c r="H73" i="35"/>
  <c r="O69" i="35"/>
  <c r="V78" i="35"/>
  <c r="H72" i="35"/>
  <c r="H78" i="35"/>
  <c r="O61" i="35"/>
  <c r="O67" i="35"/>
  <c r="O73" i="35"/>
  <c r="O79" i="35"/>
  <c r="O64" i="35"/>
  <c r="O70" i="35"/>
  <c r="O76" i="35"/>
  <c r="O65" i="35"/>
  <c r="O71" i="35"/>
  <c r="O77" i="35"/>
  <c r="H61" i="35"/>
  <c r="H82" i="35"/>
  <c r="H77" i="35"/>
  <c r="O66" i="35"/>
  <c r="O72" i="35"/>
  <c r="V70" i="35"/>
  <c r="V64" i="35"/>
  <c r="V79" i="35"/>
  <c r="P81" i="35"/>
  <c r="P68" i="35"/>
  <c r="P72" i="35"/>
  <c r="P74" i="35"/>
  <c r="P71" i="35"/>
  <c r="P66" i="35"/>
  <c r="P62" i="35"/>
  <c r="P82" i="35"/>
  <c r="P75" i="35"/>
  <c r="P77" i="35"/>
  <c r="P69" i="35"/>
  <c r="P65" i="35"/>
  <c r="P63" i="35"/>
  <c r="N70" i="35"/>
  <c r="N69" i="35"/>
  <c r="N65" i="35"/>
  <c r="N61" i="35"/>
  <c r="N68" i="35"/>
  <c r="N64" i="35"/>
  <c r="N63" i="35"/>
  <c r="N81" i="35"/>
  <c r="N80" i="35"/>
  <c r="N71" i="35"/>
  <c r="N67" i="35"/>
  <c r="N66" i="35"/>
  <c r="N62" i="35"/>
  <c r="J81" i="35"/>
  <c r="J70" i="35"/>
  <c r="J65" i="35"/>
  <c r="J61" i="35"/>
  <c r="J78" i="35"/>
  <c r="J73" i="35"/>
  <c r="J72" i="35"/>
  <c r="J68" i="35"/>
  <c r="J64" i="35"/>
  <c r="J82" i="35"/>
  <c r="J76" i="35"/>
  <c r="J75" i="35"/>
  <c r="J71" i="35"/>
  <c r="J67" i="35"/>
  <c r="J62" i="35"/>
  <c r="U81" i="35"/>
  <c r="U80" i="35"/>
  <c r="V82" i="35"/>
  <c r="J77" i="35"/>
  <c r="V72" i="35"/>
  <c r="P64" i="35"/>
  <c r="G82" i="35"/>
  <c r="G76" i="35"/>
  <c r="G75" i="35"/>
  <c r="G66" i="35"/>
  <c r="G62" i="35"/>
  <c r="G69" i="35"/>
  <c r="G78" i="35"/>
  <c r="G65" i="35"/>
  <c r="G81" i="35"/>
  <c r="G79" i="35"/>
  <c r="G73" i="35"/>
  <c r="G72" i="35"/>
  <c r="G63" i="35"/>
  <c r="G68" i="35"/>
  <c r="G71" i="35"/>
  <c r="Y81" i="35"/>
  <c r="Y66" i="35"/>
  <c r="Y75" i="35"/>
  <c r="Y67" i="35"/>
  <c r="Y76" i="35"/>
  <c r="Y65" i="35"/>
  <c r="Y82" i="35"/>
  <c r="Y69" i="35"/>
  <c r="Y70" i="35"/>
  <c r="Y68" i="35"/>
  <c r="Y61" i="35"/>
  <c r="Y63" i="35"/>
  <c r="Y80" i="35"/>
  <c r="Y78" i="35"/>
  <c r="Y73" i="35"/>
  <c r="Y72" i="35"/>
  <c r="Y71" i="35"/>
  <c r="Y64" i="35"/>
  <c r="Y62" i="35"/>
  <c r="I82" i="35"/>
  <c r="I80" i="35"/>
  <c r="R81" i="35"/>
  <c r="R68" i="35"/>
  <c r="R78" i="35"/>
  <c r="R64" i="35"/>
  <c r="R72" i="35"/>
  <c r="R80" i="35"/>
  <c r="R73" i="35"/>
  <c r="R71" i="35"/>
  <c r="R62" i="35"/>
  <c r="R79" i="35"/>
  <c r="R75" i="35"/>
  <c r="R67" i="35"/>
  <c r="R76" i="35"/>
  <c r="R65" i="35"/>
  <c r="R70" i="35"/>
  <c r="R61" i="35"/>
  <c r="P76" i="35"/>
  <c r="P70" i="35"/>
  <c r="O81" i="35"/>
  <c r="O80" i="35"/>
  <c r="H70" i="35"/>
  <c r="H80" i="35"/>
  <c r="H71" i="35"/>
  <c r="H62" i="35"/>
  <c r="H69" i="35"/>
  <c r="H65" i="35"/>
  <c r="H63" i="35"/>
  <c r="H68" i="35"/>
  <c r="H66" i="35"/>
  <c r="X81" i="35"/>
  <c r="X80" i="35"/>
  <c r="X78" i="35"/>
  <c r="X73" i="35"/>
  <c r="X72" i="35"/>
  <c r="X71" i="35"/>
  <c r="X64" i="35"/>
  <c r="X62" i="35"/>
  <c r="X79" i="35"/>
  <c r="X76" i="35"/>
  <c r="X75" i="35"/>
  <c r="X67" i="35"/>
  <c r="X65" i="35"/>
  <c r="X82" i="35"/>
  <c r="X69" i="35"/>
  <c r="X77" i="35"/>
  <c r="X70" i="35"/>
  <c r="X68" i="35"/>
  <c r="X61" i="35"/>
  <c r="X63" i="35"/>
  <c r="X74" i="35"/>
  <c r="X66" i="35"/>
  <c r="V77" i="35"/>
  <c r="V63" i="35"/>
  <c r="V73" i="35"/>
  <c r="V71" i="35"/>
  <c r="V62" i="35"/>
  <c r="V81" i="35"/>
  <c r="V74" i="35"/>
  <c r="V66" i="35"/>
  <c r="V76" i="35"/>
  <c r="V65" i="35"/>
  <c r="V69" i="35"/>
  <c r="V68" i="35"/>
  <c r="Q82" i="35"/>
  <c r="Q81" i="35"/>
  <c r="Q80" i="35"/>
  <c r="Q79" i="35"/>
  <c r="Q77" i="35"/>
  <c r="Q74" i="35"/>
  <c r="Q69" i="35"/>
  <c r="Q66" i="35"/>
  <c r="Q63" i="35"/>
  <c r="Q78" i="35"/>
  <c r="Q75" i="35"/>
  <c r="Q72" i="35"/>
  <c r="Q71" i="35"/>
  <c r="Q68" i="35"/>
  <c r="Q65" i="35"/>
  <c r="Q62" i="35"/>
  <c r="Q76" i="35"/>
  <c r="Q73" i="35"/>
  <c r="Q70" i="35"/>
  <c r="Q67" i="35"/>
  <c r="Q64" i="35"/>
  <c r="Q61" i="35"/>
  <c r="Z80" i="35"/>
  <c r="Z78" i="35"/>
  <c r="Z77" i="35"/>
  <c r="Z76" i="35"/>
  <c r="Z75" i="35"/>
  <c r="Z74" i="35"/>
  <c r="Z73" i="35"/>
  <c r="Z72" i="35"/>
  <c r="Z71" i="35"/>
  <c r="Z68" i="35"/>
  <c r="Z65" i="35"/>
  <c r="Z62" i="35"/>
  <c r="Z82" i="35"/>
  <c r="Z70" i="35"/>
  <c r="Z67" i="35"/>
  <c r="Z64" i="35"/>
  <c r="Z61" i="35"/>
  <c r="Z81" i="35"/>
  <c r="Z69" i="35"/>
  <c r="Z66" i="35"/>
  <c r="Z63" i="35"/>
  <c r="Z79" i="35"/>
  <c r="W82" i="35"/>
  <c r="W81" i="35"/>
  <c r="W80" i="35"/>
  <c r="W79" i="35"/>
  <c r="W76" i="35"/>
  <c r="W73" i="35"/>
  <c r="W69" i="35"/>
  <c r="W66" i="35"/>
  <c r="W63" i="35"/>
  <c r="W77" i="35"/>
  <c r="W74" i="35"/>
  <c r="W71" i="35"/>
  <c r="W68" i="35"/>
  <c r="W65" i="35"/>
  <c r="W62" i="35"/>
  <c r="W78" i="35"/>
  <c r="W75" i="35"/>
  <c r="W72" i="35"/>
  <c r="W70" i="35"/>
  <c r="W67" i="35"/>
  <c r="W64" i="35"/>
  <c r="W61" i="35"/>
  <c r="S80" i="35"/>
  <c r="S78" i="35"/>
  <c r="S75" i="35"/>
  <c r="S72" i="35"/>
  <c r="S71" i="35"/>
  <c r="S68" i="35"/>
  <c r="S65" i="35"/>
  <c r="S62" i="35"/>
  <c r="S81" i="35"/>
  <c r="S76" i="35"/>
  <c r="S73" i="35"/>
  <c r="S70" i="35"/>
  <c r="S67" i="35"/>
  <c r="S64" i="35"/>
  <c r="S61" i="35"/>
  <c r="S79" i="35"/>
  <c r="S77" i="35"/>
  <c r="S74" i="35"/>
  <c r="S69" i="35"/>
  <c r="S66" i="35"/>
  <c r="S63" i="35"/>
  <c r="S82" i="35"/>
  <c r="T78" i="35"/>
  <c r="T77" i="35"/>
  <c r="T76" i="35"/>
  <c r="T75" i="35"/>
  <c r="T74" i="35"/>
  <c r="T73" i="35"/>
  <c r="T72" i="35"/>
  <c r="T80" i="35"/>
  <c r="T81" i="35"/>
  <c r="T64" i="35"/>
  <c r="T70" i="35"/>
  <c r="T67" i="35"/>
  <c r="T61" i="35"/>
  <c r="T79" i="35"/>
  <c r="T69" i="35"/>
  <c r="T66" i="35"/>
  <c r="T63" i="35"/>
  <c r="T82" i="35"/>
  <c r="T71" i="35"/>
  <c r="T68" i="35"/>
  <c r="T65" i="35"/>
  <c r="T62" i="35"/>
  <c r="L80" i="35"/>
  <c r="L71" i="35"/>
  <c r="L68" i="35"/>
  <c r="L65" i="35"/>
  <c r="L62" i="35"/>
  <c r="L79" i="35"/>
  <c r="L76" i="35"/>
  <c r="L73" i="35"/>
  <c r="L70" i="35"/>
  <c r="L67" i="35"/>
  <c r="L64" i="35"/>
  <c r="L61" i="35"/>
  <c r="L82" i="35"/>
  <c r="L77" i="35"/>
  <c r="L74" i="35"/>
  <c r="L69" i="35"/>
  <c r="L66" i="35"/>
  <c r="L63" i="35"/>
  <c r="L81" i="35"/>
  <c r="L78" i="35"/>
  <c r="L75" i="35"/>
  <c r="L72" i="35"/>
  <c r="M80" i="35"/>
  <c r="M79" i="35"/>
  <c r="M76" i="35"/>
  <c r="M73" i="35"/>
  <c r="M70" i="35"/>
  <c r="M67" i="35"/>
  <c r="M61" i="35"/>
  <c r="M82" i="35"/>
  <c r="M77" i="35"/>
  <c r="M74" i="35"/>
  <c r="M69" i="35"/>
  <c r="M66" i="35"/>
  <c r="M63" i="35"/>
  <c r="M81" i="35"/>
  <c r="M78" i="35"/>
  <c r="M75" i="35"/>
  <c r="M72" i="35"/>
  <c r="M71" i="35"/>
  <c r="M68" i="35"/>
  <c r="M65" i="35"/>
  <c r="M62" i="35"/>
  <c r="M64" i="35"/>
  <c r="E82" i="35"/>
  <c r="E81" i="35"/>
  <c r="E80" i="35"/>
  <c r="E79" i="35"/>
  <c r="E76" i="35"/>
  <c r="E73" i="35"/>
  <c r="E71" i="35"/>
  <c r="E68" i="35"/>
  <c r="E65" i="35"/>
  <c r="E62" i="35"/>
  <c r="E77" i="35"/>
  <c r="E74" i="35"/>
  <c r="E70" i="35"/>
  <c r="E67" i="35"/>
  <c r="E64" i="35"/>
  <c r="E61" i="35"/>
  <c r="E78" i="35"/>
  <c r="E75" i="35"/>
  <c r="E72" i="35"/>
  <c r="E69" i="35"/>
  <c r="E66" i="35"/>
  <c r="E63" i="35"/>
  <c r="F80" i="35"/>
  <c r="F82" i="35"/>
  <c r="F77" i="35"/>
  <c r="F74" i="35"/>
  <c r="F70" i="35"/>
  <c r="F67" i="35"/>
  <c r="F64" i="35"/>
  <c r="F61" i="35"/>
  <c r="F81" i="35"/>
  <c r="F78" i="35"/>
  <c r="F75" i="35"/>
  <c r="F72" i="35"/>
  <c r="F69" i="35"/>
  <c r="F66" i="35"/>
  <c r="F63" i="35"/>
  <c r="F79" i="35"/>
  <c r="F76" i="35"/>
  <c r="F73" i="35"/>
  <c r="F71" i="35"/>
  <c r="F68" i="35"/>
  <c r="F65" i="35"/>
  <c r="F62" i="35"/>
  <c r="K82" i="35"/>
  <c r="K81" i="35"/>
  <c r="K80" i="35"/>
  <c r="K78" i="35"/>
  <c r="K75" i="35"/>
  <c r="K72" i="35"/>
  <c r="K71" i="35"/>
  <c r="K68" i="35"/>
  <c r="K65" i="35"/>
  <c r="K62" i="35"/>
  <c r="K79" i="35"/>
  <c r="K76" i="35"/>
  <c r="K73" i="35"/>
  <c r="K70" i="35"/>
  <c r="K67" i="35"/>
  <c r="K64" i="35"/>
  <c r="K61" i="35"/>
  <c r="K77" i="35"/>
  <c r="K74" i="35"/>
  <c r="K69" i="35"/>
  <c r="K66" i="35"/>
  <c r="K63" i="35"/>
  <c r="AF64" i="35" l="1"/>
  <c r="AG64" i="35"/>
  <c r="AH64" i="35"/>
  <c r="AG65" i="35" l="1"/>
  <c r="AH65" i="35"/>
  <c r="AF65" i="35"/>
  <c r="AF66" i="35" l="1"/>
  <c r="AG66" i="35"/>
  <c r="AH66" i="35"/>
  <c r="AG67" i="35" l="1"/>
  <c r="AH67" i="35"/>
  <c r="AF67" i="35"/>
  <c r="AF68" i="35" l="1"/>
  <c r="AG68" i="35"/>
  <c r="AH68" i="35"/>
  <c r="AG69" i="35" l="1"/>
  <c r="AH69" i="35"/>
  <c r="AF69" i="35"/>
  <c r="AF70" i="35" l="1"/>
  <c r="AG70" i="35"/>
  <c r="AH70" i="35"/>
  <c r="AG71" i="35" l="1"/>
  <c r="AH71" i="35"/>
  <c r="AF71" i="35"/>
  <c r="AF72" i="35" l="1"/>
  <c r="AG72" i="35"/>
  <c r="AH72" i="35"/>
  <c r="AF73" i="35" l="1"/>
  <c r="AG73" i="35"/>
  <c r="AH73" i="35"/>
  <c r="AF74" i="35" l="1"/>
  <c r="AG74" i="35"/>
  <c r="AH74" i="35"/>
  <c r="AG75" i="35" l="1"/>
  <c r="AF75" i="35"/>
  <c r="AH75" i="35"/>
  <c r="AF76" i="35" l="1"/>
  <c r="AG76" i="35"/>
  <c r="AH76" i="35"/>
  <c r="AF77" i="35" l="1"/>
  <c r="AG77" i="35"/>
  <c r="AH77" i="35"/>
  <c r="AF78" i="35" l="1"/>
  <c r="AG78" i="35"/>
  <c r="AH78" i="35"/>
  <c r="AF79" i="35" l="1"/>
  <c r="AG79" i="35"/>
  <c r="AH79" i="35"/>
  <c r="AF80" i="35" l="1"/>
  <c r="AG80" i="35"/>
  <c r="AH80" i="35"/>
  <c r="AF81" i="35" l="1"/>
  <c r="AG81" i="35"/>
  <c r="AH81" i="35"/>
  <c r="AF82" i="35" l="1"/>
  <c r="AG82" i="35"/>
  <c r="AH82" i="35"/>
  <c r="AG83" i="35" l="1"/>
  <c r="AH83" i="35"/>
  <c r="AF83" i="35"/>
</calcChain>
</file>

<file path=xl/sharedStrings.xml><?xml version="1.0" encoding="utf-8"?>
<sst xmlns="http://schemas.openxmlformats.org/spreadsheetml/2006/main" count="292" uniqueCount="39">
  <si>
    <t>Суммарное расстояние =</t>
  </si>
  <si>
    <t>Выборов =</t>
  </si>
  <si>
    <t>Последовательность посещения</t>
  </si>
  <si>
    <t>x</t>
  </si>
  <si>
    <t>y</t>
  </si>
  <si>
    <t>п01</t>
  </si>
  <si>
    <t>п02</t>
  </si>
  <si>
    <t>п03</t>
  </si>
  <si>
    <t>п04</t>
  </si>
  <si>
    <t>п05</t>
  </si>
  <si>
    <t>п06</t>
  </si>
  <si>
    <t>п07</t>
  </si>
  <si>
    <t>п08</t>
  </si>
  <si>
    <t>п09</t>
  </si>
  <si>
    <t>п10</t>
  </si>
  <si>
    <t>п11</t>
  </si>
  <si>
    <t>п12</t>
  </si>
  <si>
    <t>п13</t>
  </si>
  <si>
    <t>п14</t>
  </si>
  <si>
    <t>п15</t>
  </si>
  <si>
    <t>п16</t>
  </si>
  <si>
    <t>п17</t>
  </si>
  <si>
    <t>п18</t>
  </si>
  <si>
    <t>п19</t>
  </si>
  <si>
    <t>п20</t>
  </si>
  <si>
    <t>п21</t>
  </si>
  <si>
    <t>п22</t>
  </si>
  <si>
    <t>п23</t>
  </si>
  <si>
    <t>имя</t>
  </si>
  <si>
    <t xml:space="preserve">Оптимизация.   Варюхин С.Е.     2021 гг </t>
  </si>
  <si>
    <t>Рейс мусоровоза</t>
  </si>
  <si>
    <t>Total time (CPU seconds):       31.25   (Wallclock seconds):       31.25</t>
  </si>
  <si>
    <t>Рейс мусоровоза 23 точки</t>
  </si>
  <si>
    <t>Total time (CPU seconds):       1.50   (Wallclock seconds):       1.50</t>
  </si>
  <si>
    <t>Total time (CPU seconds):       3.93   (Wallclock seconds):       3.93</t>
  </si>
  <si>
    <t>Рейс мусоровоза. Запрет участка маршрута</t>
  </si>
  <si>
    <t>Рейс мусоровоза. Раньше-позже</t>
  </si>
  <si>
    <t>Рейс мусоровоза. Пропуски посещений</t>
  </si>
  <si>
    <t>порядок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</si>
</sst>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00"/>
  </numFmts>
  <fonts count="25">
    <font>
      <sz val="10"/>
      <name val="NTTimes/Cyrillic"/>
      <charset val="204"/>
    </font>
    <font>
      <sz val="11"/>
      <color indexed="9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8"/>
      <name val="Calibri"/>
      <family val="2"/>
      <charset val="204"/>
    </font>
    <font>
      <b/>
      <sz val="11"/>
      <color indexed="9"/>
      <name val="Calibri"/>
      <family val="2"/>
      <charset val="204"/>
    </font>
    <font>
      <sz val="11"/>
      <color indexed="20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1"/>
      <color indexed="10"/>
      <name val="Calibri"/>
      <family val="2"/>
      <charset val="204"/>
    </font>
    <font>
      <sz val="11"/>
      <color indexed="17"/>
      <name val="Calibri"/>
      <family val="2"/>
      <charset val="204"/>
    </font>
    <font>
      <sz val="10"/>
      <name val="Arial Cyr"/>
      <charset val="204"/>
    </font>
    <font>
      <b/>
      <sz val="11"/>
      <color indexed="52"/>
      <name val="Calibri"/>
      <family val="2"/>
      <charset val="204"/>
    </font>
    <font>
      <b/>
      <sz val="15"/>
      <color indexed="56"/>
      <name val="Calibri"/>
      <family val="2"/>
      <charset val="204"/>
    </font>
    <font>
      <b/>
      <sz val="13"/>
      <color indexed="56"/>
      <name val="Calibri"/>
      <family val="2"/>
      <charset val="204"/>
    </font>
    <font>
      <b/>
      <sz val="11"/>
      <color indexed="56"/>
      <name val="Calibri"/>
      <family val="2"/>
      <charset val="204"/>
    </font>
    <font>
      <b/>
      <sz val="18"/>
      <color indexed="56"/>
      <name val="Cambria"/>
      <family val="2"/>
      <charset val="204"/>
    </font>
    <font>
      <sz val="11"/>
      <color indexed="60"/>
      <name val="Calibri"/>
      <family val="2"/>
      <charset val="204"/>
    </font>
    <font>
      <sz val="12"/>
      <name val="Arial Narrow"/>
      <family val="2"/>
      <charset val="204"/>
    </font>
    <font>
      <sz val="11"/>
      <color indexed="52"/>
      <name val="Calibri"/>
      <family val="2"/>
      <charset val="204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sz val="10"/>
      <name val="Comic Sans MS"/>
      <family val="4"/>
      <charset val="204"/>
    </font>
    <font>
      <b/>
      <sz val="9"/>
      <color theme="0" tint="-4.9989318521683403E-2"/>
      <name val="Calibri"/>
      <family val="2"/>
      <charset val="204"/>
      <scheme val="minor"/>
    </font>
    <font>
      <b/>
      <sz val="24"/>
      <color theme="0" tint="-4.9989318521683403E-2"/>
      <name val="Calibri"/>
      <family val="2"/>
      <charset val="204"/>
      <scheme val="minor"/>
    </font>
    <font>
      <sz val="18"/>
      <color rgb="FF002060"/>
      <name val="Calibri"/>
      <family val="2"/>
      <charset val="204"/>
      <scheme val="minor"/>
    </font>
  </fonts>
  <fills count="25">
    <fill>
      <patternFill patternType="none"/>
    </fill>
    <fill>
      <patternFill patternType="gray125"/>
    </fill>
    <fill>
      <patternFill patternType="solid">
        <fgColor indexed="26"/>
      </patternFill>
    </fill>
    <fill>
      <patternFill patternType="solid">
        <fgColor indexed="47"/>
      </patternFill>
    </fill>
    <fill>
      <patternFill patternType="solid">
        <fgColor indexed="43"/>
      </patternFill>
    </fill>
    <fill>
      <patternFill patternType="solid">
        <fgColor indexed="45"/>
      </patternFill>
    </fill>
    <fill>
      <patternFill patternType="solid">
        <fgColor indexed="53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2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FF66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CCCC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9" tint="0.39997558519241921"/>
        <bgColor indexed="64"/>
      </patternFill>
    </fill>
  </fills>
  <borders count="12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8">
    <xf numFmtId="0" fontId="0" fillId="0" borderId="0"/>
    <xf numFmtId="0" fontId="1" fillId="7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6" borderId="0" applyNumberFormat="0" applyBorder="0" applyAlignment="0" applyProtection="0"/>
    <xf numFmtId="0" fontId="2" fillId="3" borderId="1" applyNumberFormat="0" applyAlignment="0" applyProtection="0"/>
    <xf numFmtId="0" fontId="3" fillId="12" borderId="2" applyNumberFormat="0" applyAlignment="0" applyProtection="0"/>
    <xf numFmtId="0" fontId="11" fillId="12" borderId="1" applyNumberFormat="0" applyAlignment="0" applyProtection="0"/>
    <xf numFmtId="0" fontId="12" fillId="0" borderId="3" applyNumberFormat="0" applyFill="0" applyAlignment="0" applyProtection="0"/>
    <xf numFmtId="0" fontId="13" fillId="0" borderId="4" applyNumberFormat="0" applyFill="0" applyAlignment="0" applyProtection="0"/>
    <xf numFmtId="0" fontId="14" fillId="0" borderId="5" applyNumberFormat="0" applyFill="0" applyAlignment="0" applyProtection="0"/>
    <xf numFmtId="0" fontId="14" fillId="0" borderId="0" applyNumberFormat="0" applyFill="0" applyBorder="0" applyAlignment="0" applyProtection="0"/>
    <xf numFmtId="0" fontId="4" fillId="0" borderId="6" applyNumberFormat="0" applyFill="0" applyAlignment="0" applyProtection="0"/>
    <xf numFmtId="0" fontId="5" fillId="13" borderId="7" applyNumberFormat="0" applyAlignment="0" applyProtection="0"/>
    <xf numFmtId="0" fontId="15" fillId="0" borderId="0" applyNumberFormat="0" applyFill="0" applyBorder="0" applyAlignment="0" applyProtection="0"/>
    <xf numFmtId="0" fontId="16" fillId="4" borderId="0" applyNumberFormat="0" applyBorder="0" applyAlignment="0" applyProtection="0"/>
    <xf numFmtId="0" fontId="10" fillId="0" borderId="0"/>
    <xf numFmtId="0" fontId="6" fillId="5" borderId="0" applyNumberFormat="0" applyBorder="0" applyAlignment="0" applyProtection="0"/>
    <xf numFmtId="0" fontId="7" fillId="0" borderId="0" applyNumberFormat="0" applyFill="0" applyBorder="0" applyAlignment="0" applyProtection="0"/>
    <xf numFmtId="0" fontId="17" fillId="2" borderId="8" applyNumberFormat="0" applyFont="0" applyAlignment="0" applyProtection="0"/>
    <xf numFmtId="9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0" fontId="18" fillId="0" borderId="9" applyNumberFormat="0" applyFill="0" applyAlignment="0" applyProtection="0"/>
    <xf numFmtId="0" fontId="8" fillId="0" borderId="0" applyNumberFormat="0" applyFill="0" applyBorder="0" applyAlignment="0" applyProtection="0"/>
    <xf numFmtId="0" fontId="9" fillId="14" borderId="0" applyNumberFormat="0" applyBorder="0" applyAlignment="0" applyProtection="0"/>
    <xf numFmtId="0" fontId="21" fillId="0" borderId="0"/>
  </cellStyleXfs>
  <cellXfs count="31">
    <xf numFmtId="0" fontId="0" fillId="0" borderId="0" xfId="0"/>
    <xf numFmtId="0" fontId="19" fillId="0" borderId="0" xfId="0" applyFont="1"/>
    <xf numFmtId="0" fontId="19" fillId="0" borderId="0" xfId="0" applyFont="1" applyFill="1" applyBorder="1"/>
    <xf numFmtId="0" fontId="20" fillId="21" borderId="0" xfId="0" applyFont="1" applyFill="1" applyBorder="1"/>
    <xf numFmtId="0" fontId="20" fillId="21" borderId="0" xfId="0" applyFont="1" applyFill="1" applyBorder="1" applyAlignment="1">
      <alignment horizontal="center"/>
    </xf>
    <xf numFmtId="0" fontId="20" fillId="0" borderId="0" xfId="0" applyFont="1" applyFill="1" applyBorder="1" applyAlignment="1">
      <alignment horizontal="center"/>
    </xf>
    <xf numFmtId="164" fontId="20" fillId="0" borderId="0" xfId="0" applyNumberFormat="1" applyFont="1" applyFill="1" applyBorder="1"/>
    <xf numFmtId="164" fontId="19" fillId="20" borderId="0" xfId="0" applyNumberFormat="1" applyFont="1" applyFill="1" applyBorder="1"/>
    <xf numFmtId="0" fontId="19" fillId="0" borderId="0" xfId="0" applyFont="1" applyBorder="1"/>
    <xf numFmtId="0" fontId="20" fillId="0" borderId="0" xfId="0" applyFont="1" applyAlignment="1">
      <alignment horizontal="right"/>
    </xf>
    <xf numFmtId="0" fontId="19" fillId="0" borderId="10" xfId="0" applyFont="1" applyFill="1" applyBorder="1"/>
    <xf numFmtId="0" fontId="20" fillId="0" borderId="10" xfId="0" applyFont="1" applyFill="1" applyBorder="1"/>
    <xf numFmtId="0" fontId="19" fillId="19" borderId="10" xfId="0" applyFont="1" applyFill="1" applyBorder="1"/>
    <xf numFmtId="0" fontId="19" fillId="16" borderId="10" xfId="0" applyFont="1" applyFill="1" applyBorder="1"/>
    <xf numFmtId="0" fontId="19" fillId="15" borderId="0" xfId="0" applyFont="1" applyFill="1"/>
    <xf numFmtId="0" fontId="19" fillId="18" borderId="10" xfId="0" applyFont="1" applyFill="1" applyBorder="1"/>
    <xf numFmtId="0" fontId="19" fillId="16" borderId="0" xfId="0" applyFont="1" applyFill="1"/>
    <xf numFmtId="0" fontId="20" fillId="0" borderId="0" xfId="0" applyFont="1" applyAlignment="1">
      <alignment horizontal="center"/>
    </xf>
    <xf numFmtId="0" fontId="20" fillId="0" borderId="0" xfId="0" applyFont="1"/>
    <xf numFmtId="2" fontId="19" fillId="0" borderId="0" xfId="0" applyNumberFormat="1" applyFont="1"/>
    <xf numFmtId="2" fontId="20" fillId="17" borderId="0" xfId="0" applyNumberFormat="1" applyFont="1" applyFill="1"/>
    <xf numFmtId="0" fontId="19" fillId="21" borderId="0" xfId="0" applyFont="1" applyFill="1" applyAlignment="1">
      <alignment horizontal="center"/>
    </xf>
    <xf numFmtId="0" fontId="19" fillId="22" borderId="0" xfId="0" applyFont="1" applyFill="1" applyAlignment="1">
      <alignment horizontal="right"/>
    </xf>
    <xf numFmtId="0" fontId="19" fillId="22" borderId="0" xfId="0" applyFont="1" applyFill="1"/>
    <xf numFmtId="0" fontId="20" fillId="22" borderId="0" xfId="0" applyFont="1" applyFill="1" applyAlignment="1">
      <alignment horizontal="center"/>
    </xf>
    <xf numFmtId="165" fontId="19" fillId="21" borderId="0" xfId="0" applyNumberFormat="1" applyFont="1" applyFill="1" applyBorder="1"/>
    <xf numFmtId="0" fontId="23" fillId="23" borderId="0" xfId="0" applyFont="1" applyFill="1" applyAlignment="1">
      <alignment horizontal="left"/>
    </xf>
    <xf numFmtId="0" fontId="24" fillId="23" borderId="0" xfId="0" applyFont="1" applyFill="1" applyAlignment="1">
      <alignment horizontal="left"/>
    </xf>
    <xf numFmtId="0" fontId="19" fillId="0" borderId="0" xfId="0" applyFont="1" applyAlignment="1">
      <alignment horizontal="left"/>
    </xf>
    <xf numFmtId="0" fontId="19" fillId="24" borderId="0" xfId="0" applyFont="1" applyFill="1" applyAlignment="1">
      <alignment horizontal="center"/>
    </xf>
    <xf numFmtId="0" fontId="22" fillId="23" borderId="11" xfId="0" applyFont="1" applyFill="1" applyBorder="1" applyAlignment="1">
      <alignment horizontal="center" vertical="top" wrapText="1"/>
    </xf>
  </cellXfs>
  <cellStyles count="28">
    <cellStyle name="Акцент1 2" xfId="1" xr:uid="{00000000-0005-0000-0000-000000000000}"/>
    <cellStyle name="Акцент2 2" xfId="2" xr:uid="{00000000-0005-0000-0000-000001000000}"/>
    <cellStyle name="Акцент3 2" xfId="3" xr:uid="{00000000-0005-0000-0000-000002000000}"/>
    <cellStyle name="Акцент4 2" xfId="4" xr:uid="{00000000-0005-0000-0000-000003000000}"/>
    <cellStyle name="Акцент5 2" xfId="5" xr:uid="{00000000-0005-0000-0000-000004000000}"/>
    <cellStyle name="Акцент6 2" xfId="6" xr:uid="{00000000-0005-0000-0000-000005000000}"/>
    <cellStyle name="Ввод  2" xfId="7" xr:uid="{00000000-0005-0000-0000-000006000000}"/>
    <cellStyle name="Вывод 2" xfId="8" xr:uid="{00000000-0005-0000-0000-000007000000}"/>
    <cellStyle name="Вычисление 2" xfId="9" xr:uid="{00000000-0005-0000-0000-000008000000}"/>
    <cellStyle name="Заголовок 1 2" xfId="10" xr:uid="{00000000-0005-0000-0000-000009000000}"/>
    <cellStyle name="Заголовок 2 2" xfId="11" xr:uid="{00000000-0005-0000-0000-00000A000000}"/>
    <cellStyle name="Заголовок 3 2" xfId="12" xr:uid="{00000000-0005-0000-0000-00000B000000}"/>
    <cellStyle name="Заголовок 4 2" xfId="13" xr:uid="{00000000-0005-0000-0000-00000C000000}"/>
    <cellStyle name="Итог 2" xfId="14" xr:uid="{00000000-0005-0000-0000-00000D000000}"/>
    <cellStyle name="Контрольная ячейка 2" xfId="15" xr:uid="{00000000-0005-0000-0000-00000E000000}"/>
    <cellStyle name="Название 2" xfId="16" xr:uid="{00000000-0005-0000-0000-00000F000000}"/>
    <cellStyle name="Нейтральный 2" xfId="17" xr:uid="{00000000-0005-0000-0000-000010000000}"/>
    <cellStyle name="Обычный" xfId="0" builtinId="0"/>
    <cellStyle name="Обычный 2" xfId="18" xr:uid="{00000000-0005-0000-0000-000012000000}"/>
    <cellStyle name="Обычный 3" xfId="27" xr:uid="{3C57B7F9-3322-4FAB-82D4-CB3BA2EEE418}"/>
    <cellStyle name="Плохой 2" xfId="19" xr:uid="{00000000-0005-0000-0000-000013000000}"/>
    <cellStyle name="Пояснение 2" xfId="20" xr:uid="{00000000-0005-0000-0000-000014000000}"/>
    <cellStyle name="Примечание 2" xfId="21" xr:uid="{00000000-0005-0000-0000-000015000000}"/>
    <cellStyle name="Процентный 2" xfId="22" xr:uid="{00000000-0005-0000-0000-000016000000}"/>
    <cellStyle name="Процентный 3" xfId="23" xr:uid="{00000000-0005-0000-0000-000017000000}"/>
    <cellStyle name="Связанная ячейка 2" xfId="24" xr:uid="{00000000-0005-0000-0000-000018000000}"/>
    <cellStyle name="Текст предупреждения 2" xfId="25" xr:uid="{00000000-0005-0000-0000-000019000000}"/>
    <cellStyle name="Хороший 2" xfId="26" xr:uid="{00000000-0005-0000-0000-00001A000000}"/>
  </cellStyles>
  <dxfs count="20">
    <dxf>
      <font>
        <color rgb="FF9C5700"/>
      </font>
      <fill>
        <patternFill>
          <bgColor rgb="FFFFEB9C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5700"/>
      </font>
      <fill>
        <patternFill>
          <bgColor rgb="FFFFEB9C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  <mruColors>
      <color rgb="FFFFCCCC"/>
      <color rgb="FFFFFFCC"/>
      <color rgb="FFFF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ru-RU" b="1"/>
              <a:t>Точки забора мусора и маршрут</a:t>
            </a:r>
            <a:r>
              <a:rPr lang="en-US" b="1"/>
              <a:t> </a:t>
            </a:r>
            <a:r>
              <a:rPr lang="ru-RU" sz="1200" b="1" i="0" u="none" strike="noStrike" baseline="0">
                <a:effectLst/>
              </a:rPr>
              <a:t>(</a:t>
            </a:r>
            <a:r>
              <a:rPr lang="en-US" sz="1200" b="1" i="0" u="none" strike="noStrike" baseline="0">
                <a:effectLst/>
              </a:rPr>
              <a:t>tol=5%</a:t>
            </a:r>
            <a:r>
              <a:rPr lang="ru-RU" sz="1200" b="1" i="0" u="none" strike="noStrike" baseline="0">
                <a:effectLst/>
              </a:rPr>
              <a:t>)</a:t>
            </a:r>
            <a:endParaRPr lang="ru-RU" b="1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ru-RU"/>
        </a:p>
      </c:txPr>
    </c:title>
    <c:autoTitleDeleted val="0"/>
    <c:plotArea>
      <c:layout>
        <c:manualLayout>
          <c:layoutTarget val="inner"/>
          <c:xMode val="edge"/>
          <c:yMode val="edge"/>
          <c:x val="4.5519520734065538E-2"/>
          <c:y val="8.1759415401911201E-2"/>
          <c:w val="0.91431962858575266"/>
          <c:h val="0.86188405412223978"/>
        </c:manualLayout>
      </c:layout>
      <c:scatterChart>
        <c:scatterStyle val="lineMarker"/>
        <c:varyColors val="0"/>
        <c:ser>
          <c:idx val="0"/>
          <c:order val="0"/>
          <c:tx>
            <c:v>route</c:v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accent1"/>
              </a:solidFill>
              <a:ln w="9525">
                <a:solidFill>
                  <a:schemeClr val="tx1"/>
                </a:solidFill>
              </a:ln>
              <a:effectLst/>
            </c:spPr>
          </c:marker>
          <c:dLbls>
            <c:dLbl>
              <c:idx val="0"/>
              <c:tx>
                <c:rich>
                  <a:bodyPr/>
                  <a:lstStyle/>
                  <a:p>
                    <a:fld id="{855AB5B4-3D7D-4920-BD73-27B09A91B0D2}" type="CELLRANGE">
                      <a:rPr lang="en-US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0-44A6-4BF7-8BD6-4200E491008C}"/>
                </c:ext>
              </c:extLst>
            </c:dLbl>
            <c:dLbl>
              <c:idx val="1"/>
              <c:tx>
                <c:rich>
                  <a:bodyPr/>
                  <a:lstStyle/>
                  <a:p>
                    <a:fld id="{F5EECA04-7A1F-4776-AA8F-DFE8EECB8972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1-44A6-4BF7-8BD6-4200E491008C}"/>
                </c:ext>
              </c:extLst>
            </c:dLbl>
            <c:dLbl>
              <c:idx val="2"/>
              <c:tx>
                <c:rich>
                  <a:bodyPr/>
                  <a:lstStyle/>
                  <a:p>
                    <a:fld id="{BD553248-FA82-465D-BCF1-F944D1FA6F95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2-44A6-4BF7-8BD6-4200E491008C}"/>
                </c:ext>
              </c:extLst>
            </c:dLbl>
            <c:dLbl>
              <c:idx val="3"/>
              <c:tx>
                <c:rich>
                  <a:bodyPr/>
                  <a:lstStyle/>
                  <a:p>
                    <a:fld id="{58FFF3E6-DF28-46C0-94A7-E649E97CF4D6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3-44A6-4BF7-8BD6-4200E491008C}"/>
                </c:ext>
              </c:extLst>
            </c:dLbl>
            <c:dLbl>
              <c:idx val="4"/>
              <c:tx>
                <c:rich>
                  <a:bodyPr/>
                  <a:lstStyle/>
                  <a:p>
                    <a:fld id="{D7FA6892-1CAD-4595-9D7C-1657BB496403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4-44A6-4BF7-8BD6-4200E491008C}"/>
                </c:ext>
              </c:extLst>
            </c:dLbl>
            <c:dLbl>
              <c:idx val="5"/>
              <c:tx>
                <c:rich>
                  <a:bodyPr/>
                  <a:lstStyle/>
                  <a:p>
                    <a:fld id="{E940F69A-8D91-4337-A79F-CFCAE9965EC6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5-44A6-4BF7-8BD6-4200E491008C}"/>
                </c:ext>
              </c:extLst>
            </c:dLbl>
            <c:dLbl>
              <c:idx val="6"/>
              <c:tx>
                <c:rich>
                  <a:bodyPr/>
                  <a:lstStyle/>
                  <a:p>
                    <a:fld id="{8DE5292B-1461-404F-AE01-4D996A1A4A6B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6-44A6-4BF7-8BD6-4200E491008C}"/>
                </c:ext>
              </c:extLst>
            </c:dLbl>
            <c:dLbl>
              <c:idx val="7"/>
              <c:tx>
                <c:rich>
                  <a:bodyPr/>
                  <a:lstStyle/>
                  <a:p>
                    <a:fld id="{AEFB8272-1B5B-4B0B-868B-5A2DC242CBB7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7-44A6-4BF7-8BD6-4200E491008C}"/>
                </c:ext>
              </c:extLst>
            </c:dLbl>
            <c:dLbl>
              <c:idx val="8"/>
              <c:tx>
                <c:rich>
                  <a:bodyPr/>
                  <a:lstStyle/>
                  <a:p>
                    <a:fld id="{0997CEA3-5B88-4CFF-9ACF-843CCCC6E759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8-44A6-4BF7-8BD6-4200E491008C}"/>
                </c:ext>
              </c:extLst>
            </c:dLbl>
            <c:dLbl>
              <c:idx val="9"/>
              <c:tx>
                <c:rich>
                  <a:bodyPr/>
                  <a:lstStyle/>
                  <a:p>
                    <a:fld id="{C8A4B3AA-CACA-4B0D-91F9-B28EE4412691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9-44A6-4BF7-8BD6-4200E491008C}"/>
                </c:ext>
              </c:extLst>
            </c:dLbl>
            <c:dLbl>
              <c:idx val="10"/>
              <c:tx>
                <c:rich>
                  <a:bodyPr/>
                  <a:lstStyle/>
                  <a:p>
                    <a:fld id="{A7313528-53CE-4CA5-869E-5F01EE89EA4B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A-44A6-4BF7-8BD6-4200E491008C}"/>
                </c:ext>
              </c:extLst>
            </c:dLbl>
            <c:dLbl>
              <c:idx val="11"/>
              <c:tx>
                <c:rich>
                  <a:bodyPr/>
                  <a:lstStyle/>
                  <a:p>
                    <a:fld id="{8856A4BC-DD9D-4C54-964D-98BDA00A6481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B-44A6-4BF7-8BD6-4200E491008C}"/>
                </c:ext>
              </c:extLst>
            </c:dLbl>
            <c:dLbl>
              <c:idx val="12"/>
              <c:tx>
                <c:rich>
                  <a:bodyPr/>
                  <a:lstStyle/>
                  <a:p>
                    <a:fld id="{C95AD7E5-9688-41F1-8716-F87218C8A983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C-44A6-4BF7-8BD6-4200E491008C}"/>
                </c:ext>
              </c:extLst>
            </c:dLbl>
            <c:dLbl>
              <c:idx val="13"/>
              <c:tx>
                <c:rich>
                  <a:bodyPr/>
                  <a:lstStyle/>
                  <a:p>
                    <a:fld id="{CF187C51-88E8-4C3C-9BBE-B4CFE8F62BAC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D-44A6-4BF7-8BD6-4200E491008C}"/>
                </c:ext>
              </c:extLst>
            </c:dLbl>
            <c:dLbl>
              <c:idx val="14"/>
              <c:tx>
                <c:rich>
                  <a:bodyPr/>
                  <a:lstStyle/>
                  <a:p>
                    <a:fld id="{93AB8D68-DFC5-47E5-901A-44872DA1C7D7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E-44A6-4BF7-8BD6-4200E491008C}"/>
                </c:ext>
              </c:extLst>
            </c:dLbl>
            <c:dLbl>
              <c:idx val="15"/>
              <c:tx>
                <c:rich>
                  <a:bodyPr/>
                  <a:lstStyle/>
                  <a:p>
                    <a:fld id="{95F75E2B-85FA-46EB-8220-679E098B5878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F-44A6-4BF7-8BD6-4200E491008C}"/>
                </c:ext>
              </c:extLst>
            </c:dLbl>
            <c:dLbl>
              <c:idx val="16"/>
              <c:tx>
                <c:rich>
                  <a:bodyPr/>
                  <a:lstStyle/>
                  <a:p>
                    <a:fld id="{18C6CEF5-1F77-47C7-B769-4BFADF55989A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0-44A6-4BF7-8BD6-4200E491008C}"/>
                </c:ext>
              </c:extLst>
            </c:dLbl>
            <c:dLbl>
              <c:idx val="17"/>
              <c:tx>
                <c:rich>
                  <a:bodyPr/>
                  <a:lstStyle/>
                  <a:p>
                    <a:fld id="{DA381FC6-ED70-4E72-A9B6-82EFE8330EAC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1-44A6-4BF7-8BD6-4200E491008C}"/>
                </c:ext>
              </c:extLst>
            </c:dLbl>
            <c:dLbl>
              <c:idx val="18"/>
              <c:tx>
                <c:rich>
                  <a:bodyPr/>
                  <a:lstStyle/>
                  <a:p>
                    <a:fld id="{BCF8712F-3A7A-45EA-BDB0-EAF2BB38DB88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2-44A6-4BF7-8BD6-4200E491008C}"/>
                </c:ext>
              </c:extLst>
            </c:dLbl>
            <c:dLbl>
              <c:idx val="19"/>
              <c:tx>
                <c:rich>
                  <a:bodyPr/>
                  <a:lstStyle/>
                  <a:p>
                    <a:fld id="{8F36C95F-2670-46C2-8FD6-A8B5E58BE514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3-44A6-4BF7-8BD6-4200E491008C}"/>
                </c:ext>
              </c:extLst>
            </c:dLbl>
            <c:dLbl>
              <c:idx val="20"/>
              <c:tx>
                <c:rich>
                  <a:bodyPr/>
                  <a:lstStyle/>
                  <a:p>
                    <a:fld id="{2930AA60-6E3C-4CAC-8CBC-55419D29A498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4-44A6-4BF7-8BD6-4200E491008C}"/>
                </c:ext>
              </c:extLst>
            </c:dLbl>
            <c:dLbl>
              <c:idx val="21"/>
              <c:tx>
                <c:rich>
                  <a:bodyPr/>
                  <a:lstStyle/>
                  <a:p>
                    <a:fld id="{67A6BCFD-999A-40CA-9BBC-857109E0DB84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5-44A6-4BF7-8BD6-4200E491008C}"/>
                </c:ext>
              </c:extLst>
            </c:dLbl>
            <c:dLbl>
              <c:idx val="22"/>
              <c:tx>
                <c:rich>
                  <a:bodyPr/>
                  <a:lstStyle/>
                  <a:p>
                    <a:fld id="{717C433F-0224-4B3E-ABAB-770E3A1CDA95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6-44A6-4BF7-8BD6-4200E491008C}"/>
                </c:ext>
              </c:extLst>
            </c:dLbl>
            <c:dLbl>
              <c:idx val="23"/>
              <c:tx>
                <c:rich>
                  <a:bodyPr/>
                  <a:lstStyle/>
                  <a:p>
                    <a:fld id="{AEDA99EA-A8D6-4BCB-9350-C934E074864E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7-44A6-4BF7-8BD6-4200E491008C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rgbClr val="FF0000"/>
                    </a:solidFill>
                    <a:latin typeface="+mn-lt"/>
                    <a:ea typeface="+mn-ea"/>
                    <a:cs typeface="+mn-cs"/>
                  </a:defRPr>
                </a:pPr>
                <a:endParaRPr lang="ru-RU"/>
              </a:p>
            </c:txPr>
            <c:dLblPos val="t"/>
            <c:showLegendKey val="0"/>
            <c:showVal val="0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DataLabelsRange val="1"/>
                <c15:showLeaderLines val="0"/>
              </c:ext>
            </c:extLst>
          </c:dLbls>
          <c:xVal>
            <c:numRef>
              <c:f>'5%'!$AG$60:$AG$83</c:f>
              <c:numCache>
                <c:formatCode>0.000</c:formatCode>
                <c:ptCount val="24"/>
                <c:pt idx="0">
                  <c:v>0</c:v>
                </c:pt>
                <c:pt idx="1">
                  <c:v>2.196255287295108</c:v>
                </c:pt>
                <c:pt idx="2">
                  <c:v>0.16681543060865334</c:v>
                </c:pt>
                <c:pt idx="3">
                  <c:v>0.23630254978193266</c:v>
                </c:pt>
                <c:pt idx="4">
                  <c:v>0.14615767394670076</c:v>
                </c:pt>
                <c:pt idx="5">
                  <c:v>1.4396701588211003</c:v>
                </c:pt>
                <c:pt idx="6">
                  <c:v>3.4429989435877828</c:v>
                </c:pt>
                <c:pt idx="7">
                  <c:v>6.7848139631820326</c:v>
                </c:pt>
                <c:pt idx="8">
                  <c:v>11.848249217226016</c:v>
                </c:pt>
                <c:pt idx="9">
                  <c:v>13.163935003117702</c:v>
                </c:pt>
                <c:pt idx="10">
                  <c:v>7.9348262870783799</c:v>
                </c:pt>
                <c:pt idx="11">
                  <c:v>8.8127756442331613</c:v>
                </c:pt>
                <c:pt idx="12">
                  <c:v>8.909712212573627</c:v>
                </c:pt>
                <c:pt idx="13">
                  <c:v>7.7337997834397054</c:v>
                </c:pt>
                <c:pt idx="14">
                  <c:v>5.6313569443380977</c:v>
                </c:pt>
                <c:pt idx="15">
                  <c:v>5.8209809177595595</c:v>
                </c:pt>
                <c:pt idx="16">
                  <c:v>4.7935397817763414</c:v>
                </c:pt>
                <c:pt idx="17">
                  <c:v>10.952716407614908</c:v>
                </c:pt>
                <c:pt idx="18">
                  <c:v>17.547550553942621</c:v>
                </c:pt>
                <c:pt idx="19">
                  <c:v>16.659359445609478</c:v>
                </c:pt>
                <c:pt idx="20">
                  <c:v>16.003298220442609</c:v>
                </c:pt>
                <c:pt idx="21">
                  <c:v>14.256886609381336</c:v>
                </c:pt>
                <c:pt idx="22">
                  <c:v>7.934291673722953</c:v>
                </c:pt>
                <c:pt idx="23">
                  <c:v>0</c:v>
                </c:pt>
              </c:numCache>
            </c:numRef>
          </c:xVal>
          <c:yVal>
            <c:numRef>
              <c:f>'5%'!$AH$60:$AH$83</c:f>
              <c:numCache>
                <c:formatCode>0.000</c:formatCode>
                <c:ptCount val="24"/>
                <c:pt idx="0">
                  <c:v>0</c:v>
                </c:pt>
                <c:pt idx="1">
                  <c:v>6.8193328174612011</c:v>
                </c:pt>
                <c:pt idx="2">
                  <c:v>8.0759619018496522</c:v>
                </c:pt>
                <c:pt idx="3">
                  <c:v>13.274452500894107</c:v>
                </c:pt>
                <c:pt idx="4">
                  <c:v>13.810046177219252</c:v>
                </c:pt>
                <c:pt idx="5">
                  <c:v>15.903172639987215</c:v>
                </c:pt>
                <c:pt idx="6">
                  <c:v>18.875700114324559</c:v>
                </c:pt>
                <c:pt idx="7">
                  <c:v>17.607946137794936</c:v>
                </c:pt>
                <c:pt idx="8">
                  <c:v>19.17481078047663</c:v>
                </c:pt>
                <c:pt idx="9">
                  <c:v>19.464075525066587</c:v>
                </c:pt>
                <c:pt idx="10">
                  <c:v>15.405687564580964</c:v>
                </c:pt>
                <c:pt idx="11">
                  <c:v>14.793911048070745</c:v>
                </c:pt>
                <c:pt idx="12">
                  <c:v>12.449125918450134</c:v>
                </c:pt>
                <c:pt idx="13">
                  <c:v>13.409545754298879</c:v>
                </c:pt>
                <c:pt idx="14">
                  <c:v>13.325311561916662</c:v>
                </c:pt>
                <c:pt idx="15">
                  <c:v>10.014005166745385</c:v>
                </c:pt>
                <c:pt idx="16">
                  <c:v>7.5670482407190764</c:v>
                </c:pt>
                <c:pt idx="17">
                  <c:v>7.6975284011673173</c:v>
                </c:pt>
                <c:pt idx="18">
                  <c:v>11.091944818297657</c:v>
                </c:pt>
                <c:pt idx="19">
                  <c:v>7.8383511019488905</c:v>
                </c:pt>
                <c:pt idx="20">
                  <c:v>2.3997823750064029</c:v>
                </c:pt>
                <c:pt idx="21">
                  <c:v>3.5656362819917931</c:v>
                </c:pt>
                <c:pt idx="22">
                  <c:v>2.19361365710113</c:v>
                </c:pt>
                <c:pt idx="23">
                  <c:v>0</c:v>
                </c:pt>
              </c:numCache>
            </c:numRef>
          </c:yVal>
          <c:smooth val="1"/>
          <c:extLst>
            <c:ext xmlns:c15="http://schemas.microsoft.com/office/drawing/2012/chart" uri="{02D57815-91ED-43cb-92C2-25804820EDAC}">
              <c15:datalabelsRange>
                <c15:f>'5%'!$AF$60:$AF$83</c15:f>
                <c15:dlblRangeCache>
                  <c:ptCount val="24"/>
                  <c:pt idx="0">
                    <c:v>п01</c:v>
                  </c:pt>
                  <c:pt idx="1">
                    <c:v>п23</c:v>
                  </c:pt>
                  <c:pt idx="2">
                    <c:v>п13</c:v>
                  </c:pt>
                  <c:pt idx="3">
                    <c:v>п14</c:v>
                  </c:pt>
                  <c:pt idx="4">
                    <c:v>п17</c:v>
                  </c:pt>
                  <c:pt idx="5">
                    <c:v>п22</c:v>
                  </c:pt>
                  <c:pt idx="6">
                    <c:v>п05</c:v>
                  </c:pt>
                  <c:pt idx="7">
                    <c:v>п15</c:v>
                  </c:pt>
                  <c:pt idx="8">
                    <c:v>п04</c:v>
                  </c:pt>
                  <c:pt idx="9">
                    <c:v>п07</c:v>
                  </c:pt>
                  <c:pt idx="10">
                    <c:v>п21</c:v>
                  </c:pt>
                  <c:pt idx="11">
                    <c:v>п02</c:v>
                  </c:pt>
                  <c:pt idx="12">
                    <c:v>п20</c:v>
                  </c:pt>
                  <c:pt idx="13">
                    <c:v>п19</c:v>
                  </c:pt>
                  <c:pt idx="14">
                    <c:v>п16</c:v>
                  </c:pt>
                  <c:pt idx="15">
                    <c:v>п12</c:v>
                  </c:pt>
                  <c:pt idx="16">
                    <c:v>п06</c:v>
                  </c:pt>
                  <c:pt idx="17">
                    <c:v>п18</c:v>
                  </c:pt>
                  <c:pt idx="18">
                    <c:v>п11</c:v>
                  </c:pt>
                  <c:pt idx="19">
                    <c:v>п08</c:v>
                  </c:pt>
                  <c:pt idx="20">
                    <c:v>п09</c:v>
                  </c:pt>
                  <c:pt idx="21">
                    <c:v>п03</c:v>
                  </c:pt>
                  <c:pt idx="22">
                    <c:v>п10</c:v>
                  </c:pt>
                  <c:pt idx="23">
                    <c:v>п01</c:v>
                  </c:pt>
                </c15:dlblRangeCache>
              </c15:datalabelsRange>
            </c:ext>
            <c:ext xmlns:c16="http://schemas.microsoft.com/office/drawing/2014/chart" uri="{C3380CC4-5D6E-409C-BE32-E72D297353CC}">
              <c16:uniqueId val="{00000018-44A6-4BF7-8BD6-4200E491008C}"/>
            </c:ext>
          </c:extLst>
        </c:ser>
        <c:ser>
          <c:idx val="1"/>
          <c:order val="1"/>
          <c:tx>
            <c:v>points</c:v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dLbls>
            <c:dLbl>
              <c:idx val="0"/>
              <c:tx>
                <c:rich>
                  <a:bodyPr/>
                  <a:lstStyle/>
                  <a:p>
                    <a:fld id="{0E58DA3E-F860-4DEC-8DF1-9310D65DAC34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2-59D3-4204-B516-3A39CE68D7E1}"/>
                </c:ext>
              </c:extLst>
            </c:dLbl>
            <c:dLbl>
              <c:idx val="1"/>
              <c:tx>
                <c:rich>
                  <a:bodyPr/>
                  <a:lstStyle/>
                  <a:p>
                    <a:fld id="{BB4273B8-B53F-4C1E-BA23-44BE7F15FEEB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3-59D3-4204-B516-3A39CE68D7E1}"/>
                </c:ext>
              </c:extLst>
            </c:dLbl>
            <c:dLbl>
              <c:idx val="2"/>
              <c:tx>
                <c:rich>
                  <a:bodyPr/>
                  <a:lstStyle/>
                  <a:p>
                    <a:fld id="{302EF493-F897-4731-BA96-E666968D60CE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4-59D3-4204-B516-3A39CE68D7E1}"/>
                </c:ext>
              </c:extLst>
            </c:dLbl>
            <c:dLbl>
              <c:idx val="3"/>
              <c:tx>
                <c:rich>
                  <a:bodyPr/>
                  <a:lstStyle/>
                  <a:p>
                    <a:fld id="{F34F5B2D-8BDC-4E80-9955-5DE3F7D559E2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5-59D3-4204-B516-3A39CE68D7E1}"/>
                </c:ext>
              </c:extLst>
            </c:dLbl>
            <c:dLbl>
              <c:idx val="4"/>
              <c:tx>
                <c:rich>
                  <a:bodyPr/>
                  <a:lstStyle/>
                  <a:p>
                    <a:fld id="{59C2B829-9C17-4CD0-975F-FD86E0ABBC36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6-59D3-4204-B516-3A39CE68D7E1}"/>
                </c:ext>
              </c:extLst>
            </c:dLbl>
            <c:dLbl>
              <c:idx val="5"/>
              <c:tx>
                <c:rich>
                  <a:bodyPr/>
                  <a:lstStyle/>
                  <a:p>
                    <a:fld id="{30D1C3F1-E4F9-4077-9623-3BEA6A756BED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7-59D3-4204-B516-3A39CE68D7E1}"/>
                </c:ext>
              </c:extLst>
            </c:dLbl>
            <c:dLbl>
              <c:idx val="6"/>
              <c:tx>
                <c:rich>
                  <a:bodyPr/>
                  <a:lstStyle/>
                  <a:p>
                    <a:fld id="{3D545BBF-F066-4FAD-BDD2-5FE6A268B640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8-59D3-4204-B516-3A39CE68D7E1}"/>
                </c:ext>
              </c:extLst>
            </c:dLbl>
            <c:dLbl>
              <c:idx val="7"/>
              <c:tx>
                <c:rich>
                  <a:bodyPr/>
                  <a:lstStyle/>
                  <a:p>
                    <a:fld id="{3527C1AC-2CC9-4626-9E86-50E5398D1AF1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9-59D3-4204-B516-3A39CE68D7E1}"/>
                </c:ext>
              </c:extLst>
            </c:dLbl>
            <c:dLbl>
              <c:idx val="8"/>
              <c:tx>
                <c:rich>
                  <a:bodyPr/>
                  <a:lstStyle/>
                  <a:p>
                    <a:fld id="{5AE7A1C3-1C01-464C-A3F5-C58D243D1597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A-59D3-4204-B516-3A39CE68D7E1}"/>
                </c:ext>
              </c:extLst>
            </c:dLbl>
            <c:dLbl>
              <c:idx val="9"/>
              <c:tx>
                <c:rich>
                  <a:bodyPr/>
                  <a:lstStyle/>
                  <a:p>
                    <a:fld id="{E0A63B12-172B-49FA-BED0-D324E68893F4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B-59D3-4204-B516-3A39CE68D7E1}"/>
                </c:ext>
              </c:extLst>
            </c:dLbl>
            <c:dLbl>
              <c:idx val="10"/>
              <c:tx>
                <c:rich>
                  <a:bodyPr/>
                  <a:lstStyle/>
                  <a:p>
                    <a:fld id="{34EDA7D5-FBE7-42AF-ADEE-4EE64295D8FA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C-59D3-4204-B516-3A39CE68D7E1}"/>
                </c:ext>
              </c:extLst>
            </c:dLbl>
            <c:dLbl>
              <c:idx val="11"/>
              <c:tx>
                <c:rich>
                  <a:bodyPr/>
                  <a:lstStyle/>
                  <a:p>
                    <a:fld id="{85C12C04-E76F-4864-9586-FA68743D8903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D-59D3-4204-B516-3A39CE68D7E1}"/>
                </c:ext>
              </c:extLst>
            </c:dLbl>
            <c:dLbl>
              <c:idx val="12"/>
              <c:tx>
                <c:rich>
                  <a:bodyPr/>
                  <a:lstStyle/>
                  <a:p>
                    <a:fld id="{61B15509-1126-424A-8734-7482B087021B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E-59D3-4204-B516-3A39CE68D7E1}"/>
                </c:ext>
              </c:extLst>
            </c:dLbl>
            <c:dLbl>
              <c:idx val="13"/>
              <c:tx>
                <c:rich>
                  <a:bodyPr/>
                  <a:lstStyle/>
                  <a:p>
                    <a:fld id="{A903CE38-873E-42E1-8168-C01C25515F3D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F-59D3-4204-B516-3A39CE68D7E1}"/>
                </c:ext>
              </c:extLst>
            </c:dLbl>
            <c:dLbl>
              <c:idx val="14"/>
              <c:tx>
                <c:rich>
                  <a:bodyPr/>
                  <a:lstStyle/>
                  <a:p>
                    <a:fld id="{B7DE7050-7252-402D-A65A-1A9F32275CBD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0-59D3-4204-B516-3A39CE68D7E1}"/>
                </c:ext>
              </c:extLst>
            </c:dLbl>
            <c:dLbl>
              <c:idx val="15"/>
              <c:tx>
                <c:rich>
                  <a:bodyPr/>
                  <a:lstStyle/>
                  <a:p>
                    <a:fld id="{895A4681-87FB-43BC-BAC0-88411EC9A4B1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1-59D3-4204-B516-3A39CE68D7E1}"/>
                </c:ext>
              </c:extLst>
            </c:dLbl>
            <c:dLbl>
              <c:idx val="16"/>
              <c:tx>
                <c:rich>
                  <a:bodyPr/>
                  <a:lstStyle/>
                  <a:p>
                    <a:fld id="{C4F5CE89-BDC1-4D6E-9DFE-99BD1263EE6E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2-59D3-4204-B516-3A39CE68D7E1}"/>
                </c:ext>
              </c:extLst>
            </c:dLbl>
            <c:dLbl>
              <c:idx val="17"/>
              <c:tx>
                <c:rich>
                  <a:bodyPr/>
                  <a:lstStyle/>
                  <a:p>
                    <a:fld id="{4A91C232-F005-443E-9840-C22AE3CB5617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3-59D3-4204-B516-3A39CE68D7E1}"/>
                </c:ext>
              </c:extLst>
            </c:dLbl>
            <c:dLbl>
              <c:idx val="18"/>
              <c:tx>
                <c:rich>
                  <a:bodyPr/>
                  <a:lstStyle/>
                  <a:p>
                    <a:fld id="{58C6DED3-52F0-4157-858D-E63824885B8D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4-59D3-4204-B516-3A39CE68D7E1}"/>
                </c:ext>
              </c:extLst>
            </c:dLbl>
            <c:dLbl>
              <c:idx val="19"/>
              <c:tx>
                <c:rich>
                  <a:bodyPr/>
                  <a:lstStyle/>
                  <a:p>
                    <a:fld id="{79678D7E-CA01-400B-A4F2-A82C2A10D349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5-59D3-4204-B516-3A39CE68D7E1}"/>
                </c:ext>
              </c:extLst>
            </c:dLbl>
            <c:dLbl>
              <c:idx val="20"/>
              <c:tx>
                <c:rich>
                  <a:bodyPr/>
                  <a:lstStyle/>
                  <a:p>
                    <a:fld id="{FD04A05C-73BF-4BB6-A3EA-F7B018A66C06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6-59D3-4204-B516-3A39CE68D7E1}"/>
                </c:ext>
              </c:extLst>
            </c:dLbl>
            <c:dLbl>
              <c:idx val="21"/>
              <c:tx>
                <c:rich>
                  <a:bodyPr/>
                  <a:lstStyle/>
                  <a:p>
                    <a:fld id="{1E8C6EC2-F637-48D6-866C-7993098F290A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7-59D3-4204-B516-3A39CE68D7E1}"/>
                </c:ext>
              </c:extLst>
            </c:dLbl>
            <c:dLbl>
              <c:idx val="22"/>
              <c:tx>
                <c:rich>
                  <a:bodyPr/>
                  <a:lstStyle/>
                  <a:p>
                    <a:fld id="{FDEC9376-8915-4BF6-AB89-9F54761FC8F3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8-59D3-4204-B516-3A39CE68D7E1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ru-RU"/>
              </a:p>
            </c:txPr>
            <c:dLblPos val="t"/>
            <c:showLegendKey val="0"/>
            <c:showVal val="0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DataLabelsRange val="1"/>
                <c15:showLeaderLines val="0"/>
              </c:ext>
            </c:extLst>
          </c:dLbls>
          <c:xVal>
            <c:numRef>
              <c:f>'5%'!$C$6:$C$28</c:f>
              <c:numCache>
                <c:formatCode>0.0</c:formatCode>
                <c:ptCount val="23"/>
                <c:pt idx="0">
                  <c:v>0</c:v>
                </c:pt>
                <c:pt idx="1">
                  <c:v>8.8127756442331613</c:v>
                </c:pt>
                <c:pt idx="2">
                  <c:v>14.256886609381336</c:v>
                </c:pt>
                <c:pt idx="3">
                  <c:v>11.848249217226016</c:v>
                </c:pt>
                <c:pt idx="4">
                  <c:v>3.4429989435877828</c:v>
                </c:pt>
                <c:pt idx="5">
                  <c:v>4.7935397817763414</c:v>
                </c:pt>
                <c:pt idx="6">
                  <c:v>13.163935003117702</c:v>
                </c:pt>
                <c:pt idx="7">
                  <c:v>16.659359445609478</c:v>
                </c:pt>
                <c:pt idx="8">
                  <c:v>16.003298220442609</c:v>
                </c:pt>
                <c:pt idx="9">
                  <c:v>7.934291673722953</c:v>
                </c:pt>
                <c:pt idx="10">
                  <c:v>17.547550553942621</c:v>
                </c:pt>
                <c:pt idx="11">
                  <c:v>5.8209809177595595</c:v>
                </c:pt>
                <c:pt idx="12">
                  <c:v>0.16681543060865334</c:v>
                </c:pt>
                <c:pt idx="13">
                  <c:v>0.23630254978193266</c:v>
                </c:pt>
                <c:pt idx="14">
                  <c:v>6.7848139631820326</c:v>
                </c:pt>
                <c:pt idx="15">
                  <c:v>5.6313569443380977</c:v>
                </c:pt>
                <c:pt idx="16">
                  <c:v>0.14615767394670076</c:v>
                </c:pt>
                <c:pt idx="17">
                  <c:v>10.952716407614908</c:v>
                </c:pt>
                <c:pt idx="18">
                  <c:v>7.7337997834397054</c:v>
                </c:pt>
                <c:pt idx="19">
                  <c:v>8.909712212573627</c:v>
                </c:pt>
                <c:pt idx="20">
                  <c:v>7.9348262870783799</c:v>
                </c:pt>
                <c:pt idx="21">
                  <c:v>1.4396701588211003</c:v>
                </c:pt>
                <c:pt idx="22">
                  <c:v>2.196255287295108</c:v>
                </c:pt>
              </c:numCache>
            </c:numRef>
          </c:xVal>
          <c:yVal>
            <c:numRef>
              <c:f>'5%'!$D$6:$D$28</c:f>
              <c:numCache>
                <c:formatCode>0.0</c:formatCode>
                <c:ptCount val="23"/>
                <c:pt idx="0">
                  <c:v>0</c:v>
                </c:pt>
                <c:pt idx="1">
                  <c:v>14.793911048070745</c:v>
                </c:pt>
                <c:pt idx="2">
                  <c:v>3.5656362819917931</c:v>
                </c:pt>
                <c:pt idx="3">
                  <c:v>19.17481078047663</c:v>
                </c:pt>
                <c:pt idx="4">
                  <c:v>18.875700114324559</c:v>
                </c:pt>
                <c:pt idx="5">
                  <c:v>7.5670482407190764</c:v>
                </c:pt>
                <c:pt idx="6">
                  <c:v>19.464075525066587</c:v>
                </c:pt>
                <c:pt idx="7">
                  <c:v>7.8383511019488905</c:v>
                </c:pt>
                <c:pt idx="8">
                  <c:v>2.3997823750064029</c:v>
                </c:pt>
                <c:pt idx="9">
                  <c:v>2.19361365710113</c:v>
                </c:pt>
                <c:pt idx="10">
                  <c:v>11.091944818297657</c:v>
                </c:pt>
                <c:pt idx="11">
                  <c:v>10.014005166745385</c:v>
                </c:pt>
                <c:pt idx="12">
                  <c:v>8.0759619018496522</c:v>
                </c:pt>
                <c:pt idx="13">
                  <c:v>13.274452500894107</c:v>
                </c:pt>
                <c:pt idx="14">
                  <c:v>17.607946137794936</c:v>
                </c:pt>
                <c:pt idx="15">
                  <c:v>13.325311561916662</c:v>
                </c:pt>
                <c:pt idx="16">
                  <c:v>13.810046177219252</c:v>
                </c:pt>
                <c:pt idx="17">
                  <c:v>7.6975284011673173</c:v>
                </c:pt>
                <c:pt idx="18">
                  <c:v>13.409545754298879</c:v>
                </c:pt>
                <c:pt idx="19">
                  <c:v>12.449125918450134</c:v>
                </c:pt>
                <c:pt idx="20">
                  <c:v>15.405687564580964</c:v>
                </c:pt>
                <c:pt idx="21">
                  <c:v>15.903172639987215</c:v>
                </c:pt>
                <c:pt idx="22">
                  <c:v>6.8193328174612011</c:v>
                </c:pt>
              </c:numCache>
            </c:numRef>
          </c:yVal>
          <c:smooth val="0"/>
          <c:extLst>
            <c:ext xmlns:c15="http://schemas.microsoft.com/office/drawing/2012/chart" uri="{02D57815-91ED-43cb-92C2-25804820EDAC}">
              <c15:datalabelsRange>
                <c15:f>'5%'!$B$6:$B$28</c15:f>
                <c15:dlblRangeCache>
                  <c:ptCount val="23"/>
                  <c:pt idx="0">
                    <c:v>п01</c:v>
                  </c:pt>
                  <c:pt idx="1">
                    <c:v>п02</c:v>
                  </c:pt>
                  <c:pt idx="2">
                    <c:v>п03</c:v>
                  </c:pt>
                  <c:pt idx="3">
                    <c:v>п04</c:v>
                  </c:pt>
                  <c:pt idx="4">
                    <c:v>п05</c:v>
                  </c:pt>
                  <c:pt idx="5">
                    <c:v>п06</c:v>
                  </c:pt>
                  <c:pt idx="6">
                    <c:v>п07</c:v>
                  </c:pt>
                  <c:pt idx="7">
                    <c:v>п08</c:v>
                  </c:pt>
                  <c:pt idx="8">
                    <c:v>п09</c:v>
                  </c:pt>
                  <c:pt idx="9">
                    <c:v>п10</c:v>
                  </c:pt>
                  <c:pt idx="10">
                    <c:v>п11</c:v>
                  </c:pt>
                  <c:pt idx="11">
                    <c:v>п12</c:v>
                  </c:pt>
                  <c:pt idx="12">
                    <c:v>п13</c:v>
                  </c:pt>
                  <c:pt idx="13">
                    <c:v>п14</c:v>
                  </c:pt>
                  <c:pt idx="14">
                    <c:v>п15</c:v>
                  </c:pt>
                  <c:pt idx="15">
                    <c:v>п16</c:v>
                  </c:pt>
                  <c:pt idx="16">
                    <c:v>п17</c:v>
                  </c:pt>
                  <c:pt idx="17">
                    <c:v>п18</c:v>
                  </c:pt>
                  <c:pt idx="18">
                    <c:v>п19</c:v>
                  </c:pt>
                  <c:pt idx="19">
                    <c:v>п20</c:v>
                  </c:pt>
                  <c:pt idx="20">
                    <c:v>п21</c:v>
                  </c:pt>
                  <c:pt idx="21">
                    <c:v>п22</c:v>
                  </c:pt>
                  <c:pt idx="22">
                    <c:v>п23</c:v>
                  </c:pt>
                </c15:dlblRangeCache>
              </c15:datalabelsRange>
            </c:ext>
            <c:ext xmlns:c16="http://schemas.microsoft.com/office/drawing/2014/chart" uri="{C3380CC4-5D6E-409C-BE32-E72D297353CC}">
              <c16:uniqueId val="{00000001-59D3-4204-B516-3A39CE68D7E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801047247"/>
        <c:axId val="801064303"/>
      </c:scatterChart>
      <c:valAx>
        <c:axId val="801047247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ru-RU"/>
          </a:p>
        </c:txPr>
        <c:crossAx val="801064303"/>
        <c:crosses val="autoZero"/>
        <c:crossBetween val="midCat"/>
        <c:majorUnit val="1"/>
      </c:valAx>
      <c:valAx>
        <c:axId val="80106430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ru-RU"/>
          </a:p>
        </c:txPr>
        <c:crossAx val="801047247"/>
        <c:crosses val="autoZero"/>
        <c:crossBetween val="midCat"/>
        <c:majorUnit val="1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ru-RU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ru-RU" b="1"/>
              <a:t>Точки забора мусора и маршрут</a:t>
            </a:r>
            <a:r>
              <a:rPr lang="en-US" b="1"/>
              <a:t> </a:t>
            </a:r>
            <a:r>
              <a:rPr lang="ru-RU" sz="1200" b="1" i="0" u="none" strike="noStrike" baseline="0">
                <a:effectLst/>
              </a:rPr>
              <a:t>(</a:t>
            </a:r>
            <a:r>
              <a:rPr lang="en-US" sz="1200" b="1" i="0" u="none" strike="noStrike" baseline="0">
                <a:effectLst/>
              </a:rPr>
              <a:t>tol=0,1%</a:t>
            </a:r>
            <a:r>
              <a:rPr lang="ru-RU" sz="1200" b="1" i="0" u="none" strike="noStrike" baseline="0">
                <a:effectLst/>
              </a:rPr>
              <a:t>)</a:t>
            </a:r>
            <a:endParaRPr lang="ru-RU" b="1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ru-RU"/>
        </a:p>
      </c:txPr>
    </c:title>
    <c:autoTitleDeleted val="0"/>
    <c:plotArea>
      <c:layout>
        <c:manualLayout>
          <c:layoutTarget val="inner"/>
          <c:xMode val="edge"/>
          <c:yMode val="edge"/>
          <c:x val="4.5519520734065538E-2"/>
          <c:y val="8.1759415401911201E-2"/>
          <c:w val="0.91431962858575266"/>
          <c:h val="0.86188405412223978"/>
        </c:manualLayout>
      </c:layout>
      <c:scatterChart>
        <c:scatterStyle val="lineMarker"/>
        <c:varyColors val="0"/>
        <c:ser>
          <c:idx val="0"/>
          <c:order val="0"/>
          <c:tx>
            <c:v>route</c:v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accent1"/>
              </a:solidFill>
              <a:ln w="9525">
                <a:solidFill>
                  <a:schemeClr val="tx1"/>
                </a:solidFill>
              </a:ln>
              <a:effectLst/>
            </c:spPr>
          </c:marker>
          <c:dLbls>
            <c:dLbl>
              <c:idx val="0"/>
              <c:tx>
                <c:rich>
                  <a:bodyPr/>
                  <a:lstStyle/>
                  <a:p>
                    <a:fld id="{03954E1F-11FA-4CB8-B285-04510DFCB094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0-0D52-419D-B96D-9EBA699B9586}"/>
                </c:ext>
              </c:extLst>
            </c:dLbl>
            <c:dLbl>
              <c:idx val="1"/>
              <c:tx>
                <c:rich>
                  <a:bodyPr/>
                  <a:lstStyle/>
                  <a:p>
                    <a:fld id="{78924EF8-DC6E-49F7-AE5D-94BE10497239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1-0D52-419D-B96D-9EBA699B9586}"/>
                </c:ext>
              </c:extLst>
            </c:dLbl>
            <c:dLbl>
              <c:idx val="2"/>
              <c:tx>
                <c:rich>
                  <a:bodyPr/>
                  <a:lstStyle/>
                  <a:p>
                    <a:fld id="{973B961B-357C-4021-948E-E3A278526C13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2-0D52-419D-B96D-9EBA699B9586}"/>
                </c:ext>
              </c:extLst>
            </c:dLbl>
            <c:dLbl>
              <c:idx val="3"/>
              <c:tx>
                <c:rich>
                  <a:bodyPr/>
                  <a:lstStyle/>
                  <a:p>
                    <a:fld id="{DFA36336-E3CA-477C-AA79-6BEA6C2B50B2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3-0D52-419D-B96D-9EBA699B9586}"/>
                </c:ext>
              </c:extLst>
            </c:dLbl>
            <c:dLbl>
              <c:idx val="4"/>
              <c:tx>
                <c:rich>
                  <a:bodyPr/>
                  <a:lstStyle/>
                  <a:p>
                    <a:fld id="{7C9E3AFC-DC17-4230-94DD-029B15FA1306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4-0D52-419D-B96D-9EBA699B9586}"/>
                </c:ext>
              </c:extLst>
            </c:dLbl>
            <c:dLbl>
              <c:idx val="5"/>
              <c:tx>
                <c:rich>
                  <a:bodyPr/>
                  <a:lstStyle/>
                  <a:p>
                    <a:fld id="{56706610-4B67-4AAC-BE13-71B6DE99AB1C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5-0D52-419D-B96D-9EBA699B9586}"/>
                </c:ext>
              </c:extLst>
            </c:dLbl>
            <c:dLbl>
              <c:idx val="6"/>
              <c:tx>
                <c:rich>
                  <a:bodyPr/>
                  <a:lstStyle/>
                  <a:p>
                    <a:fld id="{631B2AF6-CA87-4636-B53A-F86D662F515C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6-0D52-419D-B96D-9EBA699B9586}"/>
                </c:ext>
              </c:extLst>
            </c:dLbl>
            <c:dLbl>
              <c:idx val="7"/>
              <c:tx>
                <c:rich>
                  <a:bodyPr/>
                  <a:lstStyle/>
                  <a:p>
                    <a:fld id="{F9B017B8-6FFD-4438-80AA-D61B6B8F8F75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7-0D52-419D-B96D-9EBA699B9586}"/>
                </c:ext>
              </c:extLst>
            </c:dLbl>
            <c:dLbl>
              <c:idx val="8"/>
              <c:tx>
                <c:rich>
                  <a:bodyPr/>
                  <a:lstStyle/>
                  <a:p>
                    <a:fld id="{BD0F7C99-0F0A-4629-9E42-F74C95CB91C4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8-0D52-419D-B96D-9EBA699B9586}"/>
                </c:ext>
              </c:extLst>
            </c:dLbl>
            <c:dLbl>
              <c:idx val="9"/>
              <c:tx>
                <c:rich>
                  <a:bodyPr/>
                  <a:lstStyle/>
                  <a:p>
                    <a:fld id="{0F29D894-9DB3-4D9F-96FC-03B96266581E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9-0D52-419D-B96D-9EBA699B9586}"/>
                </c:ext>
              </c:extLst>
            </c:dLbl>
            <c:dLbl>
              <c:idx val="10"/>
              <c:tx>
                <c:rich>
                  <a:bodyPr/>
                  <a:lstStyle/>
                  <a:p>
                    <a:fld id="{07DBA4FA-6C4C-4B3D-8CBB-1ED650735C52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A-0D52-419D-B96D-9EBA699B9586}"/>
                </c:ext>
              </c:extLst>
            </c:dLbl>
            <c:dLbl>
              <c:idx val="11"/>
              <c:tx>
                <c:rich>
                  <a:bodyPr/>
                  <a:lstStyle/>
                  <a:p>
                    <a:fld id="{96102A0A-72C4-4347-998E-674DF5ECB495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B-0D52-419D-B96D-9EBA699B9586}"/>
                </c:ext>
              </c:extLst>
            </c:dLbl>
            <c:dLbl>
              <c:idx val="12"/>
              <c:tx>
                <c:rich>
                  <a:bodyPr/>
                  <a:lstStyle/>
                  <a:p>
                    <a:fld id="{D294E838-FE29-4BAB-A595-56A471322C26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C-0D52-419D-B96D-9EBA699B9586}"/>
                </c:ext>
              </c:extLst>
            </c:dLbl>
            <c:dLbl>
              <c:idx val="13"/>
              <c:tx>
                <c:rich>
                  <a:bodyPr/>
                  <a:lstStyle/>
                  <a:p>
                    <a:fld id="{D313C14F-770E-4CDD-8522-1B39F9069FD6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D-0D52-419D-B96D-9EBA699B9586}"/>
                </c:ext>
              </c:extLst>
            </c:dLbl>
            <c:dLbl>
              <c:idx val="14"/>
              <c:tx>
                <c:rich>
                  <a:bodyPr/>
                  <a:lstStyle/>
                  <a:p>
                    <a:fld id="{5876DC0E-6ED6-4E30-9881-C6F567FA0EAA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E-0D52-419D-B96D-9EBA699B9586}"/>
                </c:ext>
              </c:extLst>
            </c:dLbl>
            <c:dLbl>
              <c:idx val="15"/>
              <c:tx>
                <c:rich>
                  <a:bodyPr/>
                  <a:lstStyle/>
                  <a:p>
                    <a:fld id="{03801099-5964-4CBF-9E32-49344351C3AB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F-0D52-419D-B96D-9EBA699B9586}"/>
                </c:ext>
              </c:extLst>
            </c:dLbl>
            <c:dLbl>
              <c:idx val="16"/>
              <c:tx>
                <c:rich>
                  <a:bodyPr/>
                  <a:lstStyle/>
                  <a:p>
                    <a:fld id="{46B33B5C-28FC-4974-BDD4-3B36644D475E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0-0D52-419D-B96D-9EBA699B9586}"/>
                </c:ext>
              </c:extLst>
            </c:dLbl>
            <c:dLbl>
              <c:idx val="17"/>
              <c:tx>
                <c:rich>
                  <a:bodyPr/>
                  <a:lstStyle/>
                  <a:p>
                    <a:fld id="{E844E5FE-967A-4157-B872-A97C234798C8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1-0D52-419D-B96D-9EBA699B9586}"/>
                </c:ext>
              </c:extLst>
            </c:dLbl>
            <c:dLbl>
              <c:idx val="18"/>
              <c:tx>
                <c:rich>
                  <a:bodyPr/>
                  <a:lstStyle/>
                  <a:p>
                    <a:fld id="{BCF9A3F1-3CD5-4839-ACB5-4B394A585B6B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2-0D52-419D-B96D-9EBA699B9586}"/>
                </c:ext>
              </c:extLst>
            </c:dLbl>
            <c:dLbl>
              <c:idx val="19"/>
              <c:tx>
                <c:rich>
                  <a:bodyPr/>
                  <a:lstStyle/>
                  <a:p>
                    <a:fld id="{01AF8BA8-AE19-4C38-9CD4-795902F3FE84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3-0D52-419D-B96D-9EBA699B9586}"/>
                </c:ext>
              </c:extLst>
            </c:dLbl>
            <c:dLbl>
              <c:idx val="20"/>
              <c:tx>
                <c:rich>
                  <a:bodyPr/>
                  <a:lstStyle/>
                  <a:p>
                    <a:fld id="{114535FA-F388-4BE0-BB4C-610CFFDB5EE6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4-0D52-419D-B96D-9EBA699B9586}"/>
                </c:ext>
              </c:extLst>
            </c:dLbl>
            <c:dLbl>
              <c:idx val="21"/>
              <c:tx>
                <c:rich>
                  <a:bodyPr/>
                  <a:lstStyle/>
                  <a:p>
                    <a:fld id="{8DE46373-362A-4463-B917-8B8630BF9E99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5-0D52-419D-B96D-9EBA699B9586}"/>
                </c:ext>
              </c:extLst>
            </c:dLbl>
            <c:dLbl>
              <c:idx val="22"/>
              <c:tx>
                <c:rich>
                  <a:bodyPr/>
                  <a:lstStyle/>
                  <a:p>
                    <a:fld id="{E39C6381-B18E-476C-8D82-F82C6782C8A4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6-0D52-419D-B96D-9EBA699B9586}"/>
                </c:ext>
              </c:extLst>
            </c:dLbl>
            <c:dLbl>
              <c:idx val="23"/>
              <c:tx>
                <c:rich>
                  <a:bodyPr/>
                  <a:lstStyle/>
                  <a:p>
                    <a:fld id="{7FD0D7D6-3F91-4654-AF55-7218084F1529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7-0D52-419D-B96D-9EBA699B9586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rgbClr val="FF0000"/>
                    </a:solidFill>
                    <a:latin typeface="+mn-lt"/>
                    <a:ea typeface="+mn-ea"/>
                    <a:cs typeface="+mn-cs"/>
                  </a:defRPr>
                </a:pPr>
                <a:endParaRPr lang="ru-RU"/>
              </a:p>
            </c:txPr>
            <c:dLblPos val="t"/>
            <c:showLegendKey val="0"/>
            <c:showVal val="0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DataLabelsRange val="1"/>
                <c15:showLeaderLines val="0"/>
              </c:ext>
            </c:extLst>
          </c:dLbls>
          <c:xVal>
            <c:numRef>
              <c:f>'01%'!$AG$60:$AG$83</c:f>
              <c:numCache>
                <c:formatCode>0.000</c:formatCode>
                <c:ptCount val="24"/>
                <c:pt idx="0">
                  <c:v>0</c:v>
                </c:pt>
                <c:pt idx="1">
                  <c:v>0.16681543060865334</c:v>
                </c:pt>
                <c:pt idx="2">
                  <c:v>2.196255287295108</c:v>
                </c:pt>
                <c:pt idx="3">
                  <c:v>4.7935397817763414</c:v>
                </c:pt>
                <c:pt idx="4">
                  <c:v>5.8209809177595595</c:v>
                </c:pt>
                <c:pt idx="5">
                  <c:v>8.909712212573627</c:v>
                </c:pt>
                <c:pt idx="6">
                  <c:v>7.7337997834397054</c:v>
                </c:pt>
                <c:pt idx="7">
                  <c:v>5.6313569443380977</c:v>
                </c:pt>
                <c:pt idx="8">
                  <c:v>0.23630254978193266</c:v>
                </c:pt>
                <c:pt idx="9">
                  <c:v>0.14615767394670076</c:v>
                </c:pt>
                <c:pt idx="10">
                  <c:v>1.4396701588211003</c:v>
                </c:pt>
                <c:pt idx="11">
                  <c:v>3.4429989435877828</c:v>
                </c:pt>
                <c:pt idx="12">
                  <c:v>6.7848139631820326</c:v>
                </c:pt>
                <c:pt idx="13">
                  <c:v>7.9348262870783799</c:v>
                </c:pt>
                <c:pt idx="14">
                  <c:v>8.8127756442331613</c:v>
                </c:pt>
                <c:pt idx="15">
                  <c:v>11.848249217226016</c:v>
                </c:pt>
                <c:pt idx="16">
                  <c:v>13.163935003117702</c:v>
                </c:pt>
                <c:pt idx="17">
                  <c:v>17.547550553942621</c:v>
                </c:pt>
                <c:pt idx="18">
                  <c:v>16.659359445609478</c:v>
                </c:pt>
                <c:pt idx="19">
                  <c:v>16.003298220442609</c:v>
                </c:pt>
                <c:pt idx="20">
                  <c:v>14.256886609381336</c:v>
                </c:pt>
                <c:pt idx="21">
                  <c:v>10.952716407614908</c:v>
                </c:pt>
                <c:pt idx="22">
                  <c:v>7.934291673722953</c:v>
                </c:pt>
                <c:pt idx="23">
                  <c:v>0</c:v>
                </c:pt>
              </c:numCache>
            </c:numRef>
          </c:xVal>
          <c:yVal>
            <c:numRef>
              <c:f>'01%'!$AH$60:$AH$83</c:f>
              <c:numCache>
                <c:formatCode>0.000</c:formatCode>
                <c:ptCount val="24"/>
                <c:pt idx="0">
                  <c:v>0</c:v>
                </c:pt>
                <c:pt idx="1">
                  <c:v>8.0759619018496522</c:v>
                </c:pt>
                <c:pt idx="2">
                  <c:v>6.8193328174612011</c:v>
                </c:pt>
                <c:pt idx="3">
                  <c:v>7.5670482407190764</c:v>
                </c:pt>
                <c:pt idx="4">
                  <c:v>10.014005166745385</c:v>
                </c:pt>
                <c:pt idx="5">
                  <c:v>12.449125918450134</c:v>
                </c:pt>
                <c:pt idx="6">
                  <c:v>13.409545754298879</c:v>
                </c:pt>
                <c:pt idx="7">
                  <c:v>13.325311561916662</c:v>
                </c:pt>
                <c:pt idx="8">
                  <c:v>13.274452500894107</c:v>
                </c:pt>
                <c:pt idx="9">
                  <c:v>13.810046177219252</c:v>
                </c:pt>
                <c:pt idx="10">
                  <c:v>15.903172639987215</c:v>
                </c:pt>
                <c:pt idx="11">
                  <c:v>18.875700114324559</c:v>
                </c:pt>
                <c:pt idx="12">
                  <c:v>17.607946137794936</c:v>
                </c:pt>
                <c:pt idx="13">
                  <c:v>15.405687564580964</c:v>
                </c:pt>
                <c:pt idx="14">
                  <c:v>14.793911048070745</c:v>
                </c:pt>
                <c:pt idx="15">
                  <c:v>19.17481078047663</c:v>
                </c:pt>
                <c:pt idx="16">
                  <c:v>19.464075525066587</c:v>
                </c:pt>
                <c:pt idx="17">
                  <c:v>11.091944818297657</c:v>
                </c:pt>
                <c:pt idx="18">
                  <c:v>7.8383511019488905</c:v>
                </c:pt>
                <c:pt idx="19">
                  <c:v>2.3997823750064029</c:v>
                </c:pt>
                <c:pt idx="20">
                  <c:v>3.5656362819917931</c:v>
                </c:pt>
                <c:pt idx="21">
                  <c:v>7.6975284011673173</c:v>
                </c:pt>
                <c:pt idx="22">
                  <c:v>2.19361365710113</c:v>
                </c:pt>
                <c:pt idx="23">
                  <c:v>0</c:v>
                </c:pt>
              </c:numCache>
            </c:numRef>
          </c:yVal>
          <c:smooth val="1"/>
          <c:extLst>
            <c:ext xmlns:c15="http://schemas.microsoft.com/office/drawing/2012/chart" uri="{02D57815-91ED-43cb-92C2-25804820EDAC}">
              <c15:datalabelsRange>
                <c15:f>'01%'!$AF$60:$AF$83</c15:f>
                <c15:dlblRangeCache>
                  <c:ptCount val="24"/>
                  <c:pt idx="0">
                    <c:v>п01</c:v>
                  </c:pt>
                  <c:pt idx="1">
                    <c:v>п13</c:v>
                  </c:pt>
                  <c:pt idx="2">
                    <c:v>п23</c:v>
                  </c:pt>
                  <c:pt idx="3">
                    <c:v>п06</c:v>
                  </c:pt>
                  <c:pt idx="4">
                    <c:v>п12</c:v>
                  </c:pt>
                  <c:pt idx="5">
                    <c:v>п20</c:v>
                  </c:pt>
                  <c:pt idx="6">
                    <c:v>п19</c:v>
                  </c:pt>
                  <c:pt idx="7">
                    <c:v>п16</c:v>
                  </c:pt>
                  <c:pt idx="8">
                    <c:v>п14</c:v>
                  </c:pt>
                  <c:pt idx="9">
                    <c:v>п17</c:v>
                  </c:pt>
                  <c:pt idx="10">
                    <c:v>п22</c:v>
                  </c:pt>
                  <c:pt idx="11">
                    <c:v>п05</c:v>
                  </c:pt>
                  <c:pt idx="12">
                    <c:v>п15</c:v>
                  </c:pt>
                  <c:pt idx="13">
                    <c:v>п21</c:v>
                  </c:pt>
                  <c:pt idx="14">
                    <c:v>п02</c:v>
                  </c:pt>
                  <c:pt idx="15">
                    <c:v>п04</c:v>
                  </c:pt>
                  <c:pt idx="16">
                    <c:v>п07</c:v>
                  </c:pt>
                  <c:pt idx="17">
                    <c:v>п11</c:v>
                  </c:pt>
                  <c:pt idx="18">
                    <c:v>п08</c:v>
                  </c:pt>
                  <c:pt idx="19">
                    <c:v>п09</c:v>
                  </c:pt>
                  <c:pt idx="20">
                    <c:v>п03</c:v>
                  </c:pt>
                  <c:pt idx="21">
                    <c:v>п18</c:v>
                  </c:pt>
                  <c:pt idx="22">
                    <c:v>п10</c:v>
                  </c:pt>
                  <c:pt idx="23">
                    <c:v>п01</c:v>
                  </c:pt>
                </c15:dlblRangeCache>
              </c15:datalabelsRange>
            </c:ext>
            <c:ext xmlns:c16="http://schemas.microsoft.com/office/drawing/2014/chart" uri="{C3380CC4-5D6E-409C-BE32-E72D297353CC}">
              <c16:uniqueId val="{00000018-0D52-419D-B96D-9EBA699B9586}"/>
            </c:ext>
          </c:extLst>
        </c:ser>
        <c:ser>
          <c:idx val="1"/>
          <c:order val="1"/>
          <c:tx>
            <c:v>points</c:v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dLbls>
            <c:dLbl>
              <c:idx val="0"/>
              <c:tx>
                <c:rich>
                  <a:bodyPr/>
                  <a:lstStyle/>
                  <a:p>
                    <a:fld id="{174CD7DC-F1CC-42D7-950A-C7EDE41CEE24}" type="CELLRANGE">
                      <a:rPr lang="en-US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19-0D52-419D-B96D-9EBA699B9586}"/>
                </c:ext>
              </c:extLst>
            </c:dLbl>
            <c:dLbl>
              <c:idx val="1"/>
              <c:tx>
                <c:rich>
                  <a:bodyPr/>
                  <a:lstStyle/>
                  <a:p>
                    <a:fld id="{184D057F-FF16-48AC-93CF-55B81E9C623C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A-0D52-419D-B96D-9EBA699B9586}"/>
                </c:ext>
              </c:extLst>
            </c:dLbl>
            <c:dLbl>
              <c:idx val="2"/>
              <c:tx>
                <c:rich>
                  <a:bodyPr/>
                  <a:lstStyle/>
                  <a:p>
                    <a:fld id="{26952778-3917-453B-A785-92127EEE387A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B-0D52-419D-B96D-9EBA699B9586}"/>
                </c:ext>
              </c:extLst>
            </c:dLbl>
            <c:dLbl>
              <c:idx val="3"/>
              <c:tx>
                <c:rich>
                  <a:bodyPr/>
                  <a:lstStyle/>
                  <a:p>
                    <a:fld id="{E8E652DD-3D30-4F66-A427-4640679A2887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C-0D52-419D-B96D-9EBA699B9586}"/>
                </c:ext>
              </c:extLst>
            </c:dLbl>
            <c:dLbl>
              <c:idx val="4"/>
              <c:tx>
                <c:rich>
                  <a:bodyPr/>
                  <a:lstStyle/>
                  <a:p>
                    <a:fld id="{94608F97-01F6-484C-A881-E38AA7D70B68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D-0D52-419D-B96D-9EBA699B9586}"/>
                </c:ext>
              </c:extLst>
            </c:dLbl>
            <c:dLbl>
              <c:idx val="5"/>
              <c:tx>
                <c:rich>
                  <a:bodyPr/>
                  <a:lstStyle/>
                  <a:p>
                    <a:fld id="{CE3450F9-EFA8-46C1-9666-B3DFCD9F908D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E-0D52-419D-B96D-9EBA699B9586}"/>
                </c:ext>
              </c:extLst>
            </c:dLbl>
            <c:dLbl>
              <c:idx val="6"/>
              <c:tx>
                <c:rich>
                  <a:bodyPr/>
                  <a:lstStyle/>
                  <a:p>
                    <a:fld id="{DE5277D0-7665-490F-A849-FAF45F45C849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F-0D52-419D-B96D-9EBA699B9586}"/>
                </c:ext>
              </c:extLst>
            </c:dLbl>
            <c:dLbl>
              <c:idx val="7"/>
              <c:tx>
                <c:rich>
                  <a:bodyPr/>
                  <a:lstStyle/>
                  <a:p>
                    <a:fld id="{F01CE4B4-982A-43A4-B27A-303EB96A7704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0-0D52-419D-B96D-9EBA699B9586}"/>
                </c:ext>
              </c:extLst>
            </c:dLbl>
            <c:dLbl>
              <c:idx val="8"/>
              <c:tx>
                <c:rich>
                  <a:bodyPr/>
                  <a:lstStyle/>
                  <a:p>
                    <a:fld id="{24F47AA9-C073-4C5F-8204-CA5396189829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1-0D52-419D-B96D-9EBA699B9586}"/>
                </c:ext>
              </c:extLst>
            </c:dLbl>
            <c:dLbl>
              <c:idx val="9"/>
              <c:tx>
                <c:rich>
                  <a:bodyPr/>
                  <a:lstStyle/>
                  <a:p>
                    <a:fld id="{736835FE-15B2-4139-BC0E-D3EE858ABE43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2-0D52-419D-B96D-9EBA699B9586}"/>
                </c:ext>
              </c:extLst>
            </c:dLbl>
            <c:dLbl>
              <c:idx val="10"/>
              <c:tx>
                <c:rich>
                  <a:bodyPr/>
                  <a:lstStyle/>
                  <a:p>
                    <a:fld id="{9E55780E-4E40-455D-8217-2C7A7FCF3A8B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3-0D52-419D-B96D-9EBA699B9586}"/>
                </c:ext>
              </c:extLst>
            </c:dLbl>
            <c:dLbl>
              <c:idx val="11"/>
              <c:tx>
                <c:rich>
                  <a:bodyPr/>
                  <a:lstStyle/>
                  <a:p>
                    <a:fld id="{F1BB2EFC-2008-4E8F-88C8-B33ACCB71AE7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4-0D52-419D-B96D-9EBA699B9586}"/>
                </c:ext>
              </c:extLst>
            </c:dLbl>
            <c:dLbl>
              <c:idx val="12"/>
              <c:tx>
                <c:rich>
                  <a:bodyPr/>
                  <a:lstStyle/>
                  <a:p>
                    <a:fld id="{97598F0D-5F77-439E-B14D-6871F3510B8E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5-0D52-419D-B96D-9EBA699B9586}"/>
                </c:ext>
              </c:extLst>
            </c:dLbl>
            <c:dLbl>
              <c:idx val="13"/>
              <c:tx>
                <c:rich>
                  <a:bodyPr/>
                  <a:lstStyle/>
                  <a:p>
                    <a:fld id="{21ED94D8-1DE3-49E6-A96E-1E82C8CC39C8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6-0D52-419D-B96D-9EBA699B9586}"/>
                </c:ext>
              </c:extLst>
            </c:dLbl>
            <c:dLbl>
              <c:idx val="14"/>
              <c:tx>
                <c:rich>
                  <a:bodyPr/>
                  <a:lstStyle/>
                  <a:p>
                    <a:fld id="{201B70C4-162A-4DAC-BC78-1AB223BE7136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7-0D52-419D-B96D-9EBA699B9586}"/>
                </c:ext>
              </c:extLst>
            </c:dLbl>
            <c:dLbl>
              <c:idx val="15"/>
              <c:tx>
                <c:rich>
                  <a:bodyPr/>
                  <a:lstStyle/>
                  <a:p>
                    <a:fld id="{668A09D9-930A-40F9-A297-8C34D8B855B8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8-0D52-419D-B96D-9EBA699B9586}"/>
                </c:ext>
              </c:extLst>
            </c:dLbl>
            <c:dLbl>
              <c:idx val="16"/>
              <c:tx>
                <c:rich>
                  <a:bodyPr/>
                  <a:lstStyle/>
                  <a:p>
                    <a:fld id="{66C65F36-8F56-4937-A11B-C27AA9EF3F32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9-0D52-419D-B96D-9EBA699B9586}"/>
                </c:ext>
              </c:extLst>
            </c:dLbl>
            <c:dLbl>
              <c:idx val="17"/>
              <c:tx>
                <c:rich>
                  <a:bodyPr/>
                  <a:lstStyle/>
                  <a:p>
                    <a:fld id="{5D612D28-6A49-4E47-8C48-DDE4764C42B1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A-0D52-419D-B96D-9EBA699B9586}"/>
                </c:ext>
              </c:extLst>
            </c:dLbl>
            <c:dLbl>
              <c:idx val="18"/>
              <c:tx>
                <c:rich>
                  <a:bodyPr/>
                  <a:lstStyle/>
                  <a:p>
                    <a:fld id="{EE65E1E6-1FE3-450B-B4F8-14E2BAD1FF18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B-0D52-419D-B96D-9EBA699B9586}"/>
                </c:ext>
              </c:extLst>
            </c:dLbl>
            <c:dLbl>
              <c:idx val="19"/>
              <c:tx>
                <c:rich>
                  <a:bodyPr/>
                  <a:lstStyle/>
                  <a:p>
                    <a:fld id="{88E4A804-1EA8-4CCF-95EF-73BA4E394E0E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C-0D52-419D-B96D-9EBA699B9586}"/>
                </c:ext>
              </c:extLst>
            </c:dLbl>
            <c:dLbl>
              <c:idx val="20"/>
              <c:tx>
                <c:rich>
                  <a:bodyPr/>
                  <a:lstStyle/>
                  <a:p>
                    <a:fld id="{22F923FE-D69E-43C6-811C-3C4FC9C4DC40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D-0D52-419D-B96D-9EBA699B9586}"/>
                </c:ext>
              </c:extLst>
            </c:dLbl>
            <c:dLbl>
              <c:idx val="21"/>
              <c:tx>
                <c:rich>
                  <a:bodyPr/>
                  <a:lstStyle/>
                  <a:p>
                    <a:fld id="{4158DA7E-90E3-41B4-88AE-9DA5F76B54DD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E-0D52-419D-B96D-9EBA699B9586}"/>
                </c:ext>
              </c:extLst>
            </c:dLbl>
            <c:dLbl>
              <c:idx val="22"/>
              <c:tx>
                <c:rich>
                  <a:bodyPr/>
                  <a:lstStyle/>
                  <a:p>
                    <a:fld id="{21DCF702-406F-4472-90BC-97A2F2AB72FE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F-0D52-419D-B96D-9EBA699B9586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ru-RU"/>
              </a:p>
            </c:txPr>
            <c:dLblPos val="t"/>
            <c:showLegendKey val="0"/>
            <c:showVal val="0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DataLabelsRange val="1"/>
                <c15:showLeaderLines val="0"/>
              </c:ext>
            </c:extLst>
          </c:dLbls>
          <c:xVal>
            <c:numRef>
              <c:f>'01%'!$C$6:$C$28</c:f>
              <c:numCache>
                <c:formatCode>0.0</c:formatCode>
                <c:ptCount val="23"/>
                <c:pt idx="0">
                  <c:v>0</c:v>
                </c:pt>
                <c:pt idx="1">
                  <c:v>8.8127756442331613</c:v>
                </c:pt>
                <c:pt idx="2">
                  <c:v>14.256886609381336</c:v>
                </c:pt>
                <c:pt idx="3">
                  <c:v>11.848249217226016</c:v>
                </c:pt>
                <c:pt idx="4">
                  <c:v>3.4429989435877828</c:v>
                </c:pt>
                <c:pt idx="5">
                  <c:v>4.7935397817763414</c:v>
                </c:pt>
                <c:pt idx="6">
                  <c:v>13.163935003117702</c:v>
                </c:pt>
                <c:pt idx="7">
                  <c:v>16.659359445609478</c:v>
                </c:pt>
                <c:pt idx="8">
                  <c:v>16.003298220442609</c:v>
                </c:pt>
                <c:pt idx="9">
                  <c:v>7.934291673722953</c:v>
                </c:pt>
                <c:pt idx="10">
                  <c:v>17.547550553942621</c:v>
                </c:pt>
                <c:pt idx="11">
                  <c:v>5.8209809177595595</c:v>
                </c:pt>
                <c:pt idx="12">
                  <c:v>0.16681543060865334</c:v>
                </c:pt>
                <c:pt idx="13">
                  <c:v>0.23630254978193266</c:v>
                </c:pt>
                <c:pt idx="14">
                  <c:v>6.7848139631820326</c:v>
                </c:pt>
                <c:pt idx="15">
                  <c:v>5.6313569443380977</c:v>
                </c:pt>
                <c:pt idx="16">
                  <c:v>0.14615767394670076</c:v>
                </c:pt>
                <c:pt idx="17">
                  <c:v>10.952716407614908</c:v>
                </c:pt>
                <c:pt idx="18">
                  <c:v>7.7337997834397054</c:v>
                </c:pt>
                <c:pt idx="19">
                  <c:v>8.909712212573627</c:v>
                </c:pt>
                <c:pt idx="20">
                  <c:v>7.9348262870783799</c:v>
                </c:pt>
                <c:pt idx="21">
                  <c:v>1.4396701588211003</c:v>
                </c:pt>
                <c:pt idx="22">
                  <c:v>2.196255287295108</c:v>
                </c:pt>
              </c:numCache>
            </c:numRef>
          </c:xVal>
          <c:yVal>
            <c:numRef>
              <c:f>'01%'!$D$6:$D$28</c:f>
              <c:numCache>
                <c:formatCode>0.0</c:formatCode>
                <c:ptCount val="23"/>
                <c:pt idx="0">
                  <c:v>0</c:v>
                </c:pt>
                <c:pt idx="1">
                  <c:v>14.793911048070745</c:v>
                </c:pt>
                <c:pt idx="2">
                  <c:v>3.5656362819917931</c:v>
                </c:pt>
                <c:pt idx="3">
                  <c:v>19.17481078047663</c:v>
                </c:pt>
                <c:pt idx="4">
                  <c:v>18.875700114324559</c:v>
                </c:pt>
                <c:pt idx="5">
                  <c:v>7.5670482407190764</c:v>
                </c:pt>
                <c:pt idx="6">
                  <c:v>19.464075525066587</c:v>
                </c:pt>
                <c:pt idx="7">
                  <c:v>7.8383511019488905</c:v>
                </c:pt>
                <c:pt idx="8">
                  <c:v>2.3997823750064029</c:v>
                </c:pt>
                <c:pt idx="9">
                  <c:v>2.19361365710113</c:v>
                </c:pt>
                <c:pt idx="10">
                  <c:v>11.091944818297657</c:v>
                </c:pt>
                <c:pt idx="11">
                  <c:v>10.014005166745385</c:v>
                </c:pt>
                <c:pt idx="12">
                  <c:v>8.0759619018496522</c:v>
                </c:pt>
                <c:pt idx="13">
                  <c:v>13.274452500894107</c:v>
                </c:pt>
                <c:pt idx="14">
                  <c:v>17.607946137794936</c:v>
                </c:pt>
                <c:pt idx="15">
                  <c:v>13.325311561916662</c:v>
                </c:pt>
                <c:pt idx="16">
                  <c:v>13.810046177219252</c:v>
                </c:pt>
                <c:pt idx="17">
                  <c:v>7.6975284011673173</c:v>
                </c:pt>
                <c:pt idx="18">
                  <c:v>13.409545754298879</c:v>
                </c:pt>
                <c:pt idx="19">
                  <c:v>12.449125918450134</c:v>
                </c:pt>
                <c:pt idx="20">
                  <c:v>15.405687564580964</c:v>
                </c:pt>
                <c:pt idx="21">
                  <c:v>15.903172639987215</c:v>
                </c:pt>
                <c:pt idx="22">
                  <c:v>6.8193328174612011</c:v>
                </c:pt>
              </c:numCache>
            </c:numRef>
          </c:yVal>
          <c:smooth val="0"/>
          <c:extLst>
            <c:ext xmlns:c15="http://schemas.microsoft.com/office/drawing/2012/chart" uri="{02D57815-91ED-43cb-92C2-25804820EDAC}">
              <c15:datalabelsRange>
                <c15:f>'01%'!$B$6:$B$28</c15:f>
                <c15:dlblRangeCache>
                  <c:ptCount val="23"/>
                  <c:pt idx="0">
                    <c:v>п01</c:v>
                  </c:pt>
                  <c:pt idx="1">
                    <c:v>п02</c:v>
                  </c:pt>
                  <c:pt idx="2">
                    <c:v>п03</c:v>
                  </c:pt>
                  <c:pt idx="3">
                    <c:v>п04</c:v>
                  </c:pt>
                  <c:pt idx="4">
                    <c:v>п05</c:v>
                  </c:pt>
                  <c:pt idx="5">
                    <c:v>п06</c:v>
                  </c:pt>
                  <c:pt idx="6">
                    <c:v>п07</c:v>
                  </c:pt>
                  <c:pt idx="7">
                    <c:v>п08</c:v>
                  </c:pt>
                  <c:pt idx="8">
                    <c:v>п09</c:v>
                  </c:pt>
                  <c:pt idx="9">
                    <c:v>п10</c:v>
                  </c:pt>
                  <c:pt idx="10">
                    <c:v>п11</c:v>
                  </c:pt>
                  <c:pt idx="11">
                    <c:v>п12</c:v>
                  </c:pt>
                  <c:pt idx="12">
                    <c:v>п13</c:v>
                  </c:pt>
                  <c:pt idx="13">
                    <c:v>п14</c:v>
                  </c:pt>
                  <c:pt idx="14">
                    <c:v>п15</c:v>
                  </c:pt>
                  <c:pt idx="15">
                    <c:v>п16</c:v>
                  </c:pt>
                  <c:pt idx="16">
                    <c:v>п17</c:v>
                  </c:pt>
                  <c:pt idx="17">
                    <c:v>п18</c:v>
                  </c:pt>
                  <c:pt idx="18">
                    <c:v>п19</c:v>
                  </c:pt>
                  <c:pt idx="19">
                    <c:v>п20</c:v>
                  </c:pt>
                  <c:pt idx="20">
                    <c:v>п21</c:v>
                  </c:pt>
                  <c:pt idx="21">
                    <c:v>п22</c:v>
                  </c:pt>
                  <c:pt idx="22">
                    <c:v>п23</c:v>
                  </c:pt>
                </c15:dlblRangeCache>
              </c15:datalabelsRange>
            </c:ext>
            <c:ext xmlns:c16="http://schemas.microsoft.com/office/drawing/2014/chart" uri="{C3380CC4-5D6E-409C-BE32-E72D297353CC}">
              <c16:uniqueId val="{00000030-0D52-419D-B96D-9EBA699B958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801047247"/>
        <c:axId val="801064303"/>
      </c:scatterChart>
      <c:valAx>
        <c:axId val="801047247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ru-RU"/>
          </a:p>
        </c:txPr>
        <c:crossAx val="801064303"/>
        <c:crosses val="autoZero"/>
        <c:crossBetween val="midCat"/>
        <c:majorUnit val="1"/>
      </c:valAx>
      <c:valAx>
        <c:axId val="80106430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ru-RU"/>
          </a:p>
        </c:txPr>
        <c:crossAx val="801047247"/>
        <c:crosses val="autoZero"/>
        <c:crossBetween val="midCat"/>
        <c:majorUnit val="1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ru-RU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ru-RU" b="1"/>
              <a:t>Точки забора мусора и маршрут</a:t>
            </a:r>
            <a:r>
              <a:rPr lang="en-US" b="1"/>
              <a:t> </a:t>
            </a:r>
            <a:r>
              <a:rPr lang="ru-RU" sz="1200" b="1" i="0" u="none" strike="noStrike" baseline="0">
                <a:effectLst/>
              </a:rPr>
              <a:t>(запрет п</a:t>
            </a:r>
            <a:r>
              <a:rPr lang="en-US" sz="1200" b="1" i="0" u="none" strike="noStrike" baseline="0">
                <a:effectLst/>
              </a:rPr>
              <a:t>01</a:t>
            </a:r>
            <a:r>
              <a:rPr lang="ru-RU" sz="1200" b="1" i="0" u="none" strike="noStrike" baseline="0">
                <a:effectLst/>
              </a:rPr>
              <a:t>-п1</a:t>
            </a:r>
            <a:r>
              <a:rPr lang="en-US" sz="1200" b="1" i="0" u="none" strike="noStrike" baseline="0">
                <a:effectLst/>
              </a:rPr>
              <a:t>0</a:t>
            </a:r>
            <a:r>
              <a:rPr lang="ru-RU" sz="1200" b="1" i="0" u="none" strike="noStrike" baseline="0">
                <a:effectLst/>
              </a:rPr>
              <a:t>)</a:t>
            </a:r>
            <a:endParaRPr lang="ru-RU" b="1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ru-RU"/>
        </a:p>
      </c:txPr>
    </c:title>
    <c:autoTitleDeleted val="0"/>
    <c:plotArea>
      <c:layout>
        <c:manualLayout>
          <c:layoutTarget val="inner"/>
          <c:xMode val="edge"/>
          <c:yMode val="edge"/>
          <c:x val="4.5519520734065538E-2"/>
          <c:y val="8.1759415401911201E-2"/>
          <c:w val="0.91431962858575266"/>
          <c:h val="0.86188405412223978"/>
        </c:manualLayout>
      </c:layout>
      <c:scatterChart>
        <c:scatterStyle val="lineMarker"/>
        <c:varyColors val="0"/>
        <c:ser>
          <c:idx val="0"/>
          <c:order val="0"/>
          <c:tx>
            <c:v>route</c:v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accent1"/>
              </a:solidFill>
              <a:ln w="9525">
                <a:solidFill>
                  <a:schemeClr val="tx1"/>
                </a:solidFill>
              </a:ln>
              <a:effectLst/>
            </c:spPr>
          </c:marker>
          <c:dLbls>
            <c:dLbl>
              <c:idx val="0"/>
              <c:tx>
                <c:rich>
                  <a:bodyPr/>
                  <a:lstStyle/>
                  <a:p>
                    <a:fld id="{1ED2A6EC-9D46-489B-9708-8CB4ABD6297F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0-D916-4947-8BE1-3C401F28FAEC}"/>
                </c:ext>
              </c:extLst>
            </c:dLbl>
            <c:dLbl>
              <c:idx val="1"/>
              <c:tx>
                <c:rich>
                  <a:bodyPr/>
                  <a:lstStyle/>
                  <a:p>
                    <a:fld id="{90462D0D-C6EA-43A5-80C9-77BDB8D1AE4D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1-D916-4947-8BE1-3C401F28FAEC}"/>
                </c:ext>
              </c:extLst>
            </c:dLbl>
            <c:dLbl>
              <c:idx val="2"/>
              <c:tx>
                <c:rich>
                  <a:bodyPr/>
                  <a:lstStyle/>
                  <a:p>
                    <a:fld id="{DEC7AEA2-8EF0-4791-A7C1-2C8411087661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2-D916-4947-8BE1-3C401F28FAEC}"/>
                </c:ext>
              </c:extLst>
            </c:dLbl>
            <c:dLbl>
              <c:idx val="3"/>
              <c:tx>
                <c:rich>
                  <a:bodyPr/>
                  <a:lstStyle/>
                  <a:p>
                    <a:fld id="{BE3DC646-E1C8-4C52-BC7B-C6768A6E3EA7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3-D916-4947-8BE1-3C401F28FAEC}"/>
                </c:ext>
              </c:extLst>
            </c:dLbl>
            <c:dLbl>
              <c:idx val="4"/>
              <c:tx>
                <c:rich>
                  <a:bodyPr/>
                  <a:lstStyle/>
                  <a:p>
                    <a:fld id="{16884519-AFFF-4765-B46C-0DA29C45356A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4-D916-4947-8BE1-3C401F28FAEC}"/>
                </c:ext>
              </c:extLst>
            </c:dLbl>
            <c:dLbl>
              <c:idx val="5"/>
              <c:tx>
                <c:rich>
                  <a:bodyPr/>
                  <a:lstStyle/>
                  <a:p>
                    <a:fld id="{B1A4FB04-0DD2-403C-B606-5B822644B8D7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5-D916-4947-8BE1-3C401F28FAEC}"/>
                </c:ext>
              </c:extLst>
            </c:dLbl>
            <c:dLbl>
              <c:idx val="6"/>
              <c:tx>
                <c:rich>
                  <a:bodyPr/>
                  <a:lstStyle/>
                  <a:p>
                    <a:fld id="{DF2F9FB7-2BC1-49D7-A93C-28388892AB0C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6-D916-4947-8BE1-3C401F28FAEC}"/>
                </c:ext>
              </c:extLst>
            </c:dLbl>
            <c:dLbl>
              <c:idx val="7"/>
              <c:tx>
                <c:rich>
                  <a:bodyPr/>
                  <a:lstStyle/>
                  <a:p>
                    <a:fld id="{B636C2E3-703F-46F9-9984-B5631FFC6121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7-D916-4947-8BE1-3C401F28FAEC}"/>
                </c:ext>
              </c:extLst>
            </c:dLbl>
            <c:dLbl>
              <c:idx val="8"/>
              <c:tx>
                <c:rich>
                  <a:bodyPr/>
                  <a:lstStyle/>
                  <a:p>
                    <a:fld id="{E5C33933-F863-41B2-88A0-CD069CC96F8E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8-D916-4947-8BE1-3C401F28FAEC}"/>
                </c:ext>
              </c:extLst>
            </c:dLbl>
            <c:dLbl>
              <c:idx val="9"/>
              <c:tx>
                <c:rich>
                  <a:bodyPr/>
                  <a:lstStyle/>
                  <a:p>
                    <a:fld id="{C759BAC6-15DF-4345-95B6-C7259F7161F7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9-D916-4947-8BE1-3C401F28FAEC}"/>
                </c:ext>
              </c:extLst>
            </c:dLbl>
            <c:dLbl>
              <c:idx val="10"/>
              <c:tx>
                <c:rich>
                  <a:bodyPr/>
                  <a:lstStyle/>
                  <a:p>
                    <a:fld id="{A7A8EA94-A288-49ED-BB7E-967C296B8F0B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A-D916-4947-8BE1-3C401F28FAEC}"/>
                </c:ext>
              </c:extLst>
            </c:dLbl>
            <c:dLbl>
              <c:idx val="11"/>
              <c:tx>
                <c:rich>
                  <a:bodyPr/>
                  <a:lstStyle/>
                  <a:p>
                    <a:fld id="{E3D900BD-6FDF-4D95-91FD-BEB86408BD2D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B-D916-4947-8BE1-3C401F28FAEC}"/>
                </c:ext>
              </c:extLst>
            </c:dLbl>
            <c:dLbl>
              <c:idx val="12"/>
              <c:tx>
                <c:rich>
                  <a:bodyPr/>
                  <a:lstStyle/>
                  <a:p>
                    <a:fld id="{F9F128D6-B833-4339-9EA4-946A64BE4366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C-D916-4947-8BE1-3C401F28FAEC}"/>
                </c:ext>
              </c:extLst>
            </c:dLbl>
            <c:dLbl>
              <c:idx val="13"/>
              <c:tx>
                <c:rich>
                  <a:bodyPr/>
                  <a:lstStyle/>
                  <a:p>
                    <a:fld id="{EEEA9FF6-5FB9-49EE-BDE4-CC1877B047B7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D-D916-4947-8BE1-3C401F28FAEC}"/>
                </c:ext>
              </c:extLst>
            </c:dLbl>
            <c:dLbl>
              <c:idx val="14"/>
              <c:tx>
                <c:rich>
                  <a:bodyPr/>
                  <a:lstStyle/>
                  <a:p>
                    <a:fld id="{36D3865D-3587-47DF-BC13-2D29A3EC53FB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E-D916-4947-8BE1-3C401F28FAEC}"/>
                </c:ext>
              </c:extLst>
            </c:dLbl>
            <c:dLbl>
              <c:idx val="15"/>
              <c:tx>
                <c:rich>
                  <a:bodyPr/>
                  <a:lstStyle/>
                  <a:p>
                    <a:fld id="{F5A77454-9A96-4A36-A205-B9B730CA4340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F-D916-4947-8BE1-3C401F28FAEC}"/>
                </c:ext>
              </c:extLst>
            </c:dLbl>
            <c:dLbl>
              <c:idx val="16"/>
              <c:tx>
                <c:rich>
                  <a:bodyPr/>
                  <a:lstStyle/>
                  <a:p>
                    <a:fld id="{90E37AF6-4155-4048-8879-28774714013B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0-D916-4947-8BE1-3C401F28FAEC}"/>
                </c:ext>
              </c:extLst>
            </c:dLbl>
            <c:dLbl>
              <c:idx val="17"/>
              <c:tx>
                <c:rich>
                  <a:bodyPr/>
                  <a:lstStyle/>
                  <a:p>
                    <a:fld id="{9BF83AE3-170F-4518-824B-B9961BE9F325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1-D916-4947-8BE1-3C401F28FAEC}"/>
                </c:ext>
              </c:extLst>
            </c:dLbl>
            <c:dLbl>
              <c:idx val="18"/>
              <c:tx>
                <c:rich>
                  <a:bodyPr/>
                  <a:lstStyle/>
                  <a:p>
                    <a:fld id="{429B3F15-13C8-427D-9D2B-2EA7A9BE7781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2-D916-4947-8BE1-3C401F28FAEC}"/>
                </c:ext>
              </c:extLst>
            </c:dLbl>
            <c:dLbl>
              <c:idx val="19"/>
              <c:tx>
                <c:rich>
                  <a:bodyPr/>
                  <a:lstStyle/>
                  <a:p>
                    <a:fld id="{DF501DFA-8543-4369-BECF-59F6D7429297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3-D916-4947-8BE1-3C401F28FAEC}"/>
                </c:ext>
              </c:extLst>
            </c:dLbl>
            <c:dLbl>
              <c:idx val="20"/>
              <c:tx>
                <c:rich>
                  <a:bodyPr/>
                  <a:lstStyle/>
                  <a:p>
                    <a:fld id="{75B63D68-3B59-4DD5-BB0F-1F6A52C2F4E4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4-D916-4947-8BE1-3C401F28FAEC}"/>
                </c:ext>
              </c:extLst>
            </c:dLbl>
            <c:dLbl>
              <c:idx val="21"/>
              <c:tx>
                <c:rich>
                  <a:bodyPr/>
                  <a:lstStyle/>
                  <a:p>
                    <a:fld id="{65E17ED9-622F-466D-A8F6-88412002DBDF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5-D916-4947-8BE1-3C401F28FAEC}"/>
                </c:ext>
              </c:extLst>
            </c:dLbl>
            <c:dLbl>
              <c:idx val="22"/>
              <c:tx>
                <c:rich>
                  <a:bodyPr/>
                  <a:lstStyle/>
                  <a:p>
                    <a:fld id="{4F5B0B31-619B-45D2-9F02-724A79A93F61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6-D916-4947-8BE1-3C401F28FAEC}"/>
                </c:ext>
              </c:extLst>
            </c:dLbl>
            <c:dLbl>
              <c:idx val="23"/>
              <c:tx>
                <c:rich>
                  <a:bodyPr/>
                  <a:lstStyle/>
                  <a:p>
                    <a:fld id="{D9E0BDC9-C9D2-479E-9997-C40488D5DF36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7-D916-4947-8BE1-3C401F28FAEC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rgbClr val="FF0000"/>
                    </a:solidFill>
                    <a:latin typeface="+mn-lt"/>
                    <a:ea typeface="+mn-ea"/>
                    <a:cs typeface="+mn-cs"/>
                  </a:defRPr>
                </a:pPr>
                <a:endParaRPr lang="ru-RU"/>
              </a:p>
            </c:txPr>
            <c:dLblPos val="t"/>
            <c:showLegendKey val="0"/>
            <c:showVal val="0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DataLabelsRange val="1"/>
                <c15:showLeaderLines val="0"/>
              </c:ext>
            </c:extLst>
          </c:dLbls>
          <c:xVal>
            <c:numRef>
              <c:f>'xx01-10'!$AG$60:$AG$83</c:f>
              <c:numCache>
                <c:formatCode>0.000</c:formatCode>
                <c:ptCount val="24"/>
                <c:pt idx="0">
                  <c:v>0</c:v>
                </c:pt>
                <c:pt idx="1">
                  <c:v>2.196255287295108</c:v>
                </c:pt>
                <c:pt idx="2">
                  <c:v>4.7935397817763414</c:v>
                </c:pt>
                <c:pt idx="3">
                  <c:v>5.8209809177595595</c:v>
                </c:pt>
                <c:pt idx="4">
                  <c:v>5.6313569443380977</c:v>
                </c:pt>
                <c:pt idx="5">
                  <c:v>7.7337997834397054</c:v>
                </c:pt>
                <c:pt idx="6">
                  <c:v>8.909712212573627</c:v>
                </c:pt>
                <c:pt idx="7">
                  <c:v>10.952716407614908</c:v>
                </c:pt>
                <c:pt idx="8">
                  <c:v>7.934291673722953</c:v>
                </c:pt>
                <c:pt idx="9">
                  <c:v>14.256886609381336</c:v>
                </c:pt>
                <c:pt idx="10">
                  <c:v>16.003298220442609</c:v>
                </c:pt>
                <c:pt idx="11">
                  <c:v>16.659359445609478</c:v>
                </c:pt>
                <c:pt idx="12">
                  <c:v>17.547550553942621</c:v>
                </c:pt>
                <c:pt idx="13">
                  <c:v>13.163935003117702</c:v>
                </c:pt>
                <c:pt idx="14">
                  <c:v>11.848249217226016</c:v>
                </c:pt>
                <c:pt idx="15">
                  <c:v>8.8127756442331613</c:v>
                </c:pt>
                <c:pt idx="16">
                  <c:v>7.9348262870783799</c:v>
                </c:pt>
                <c:pt idx="17">
                  <c:v>6.7848139631820326</c:v>
                </c:pt>
                <c:pt idx="18">
                  <c:v>3.4429989435877828</c:v>
                </c:pt>
                <c:pt idx="19">
                  <c:v>1.4396701588211003</c:v>
                </c:pt>
                <c:pt idx="20">
                  <c:v>0.14615767394670076</c:v>
                </c:pt>
                <c:pt idx="21">
                  <c:v>0.23630254978193266</c:v>
                </c:pt>
                <c:pt idx="22">
                  <c:v>0.16681543060865334</c:v>
                </c:pt>
                <c:pt idx="23">
                  <c:v>0</c:v>
                </c:pt>
              </c:numCache>
            </c:numRef>
          </c:xVal>
          <c:yVal>
            <c:numRef>
              <c:f>'xx01-10'!$AH$60:$AH$83</c:f>
              <c:numCache>
                <c:formatCode>0.000</c:formatCode>
                <c:ptCount val="24"/>
                <c:pt idx="0">
                  <c:v>0</c:v>
                </c:pt>
                <c:pt idx="1">
                  <c:v>6.8193328174612011</c:v>
                </c:pt>
                <c:pt idx="2">
                  <c:v>7.5670482407190764</c:v>
                </c:pt>
                <c:pt idx="3">
                  <c:v>10.014005166745385</c:v>
                </c:pt>
                <c:pt idx="4">
                  <c:v>13.325311561916662</c:v>
                </c:pt>
                <c:pt idx="5">
                  <c:v>13.409545754298879</c:v>
                </c:pt>
                <c:pt idx="6">
                  <c:v>12.449125918450134</c:v>
                </c:pt>
                <c:pt idx="7">
                  <c:v>7.6975284011673173</c:v>
                </c:pt>
                <c:pt idx="8">
                  <c:v>2.19361365710113</c:v>
                </c:pt>
                <c:pt idx="9">
                  <c:v>3.5656362819917931</c:v>
                </c:pt>
                <c:pt idx="10">
                  <c:v>2.3997823750064029</c:v>
                </c:pt>
                <c:pt idx="11">
                  <c:v>7.8383511019488905</c:v>
                </c:pt>
                <c:pt idx="12">
                  <c:v>11.091944818297657</c:v>
                </c:pt>
                <c:pt idx="13">
                  <c:v>19.464075525066587</c:v>
                </c:pt>
                <c:pt idx="14">
                  <c:v>19.17481078047663</c:v>
                </c:pt>
                <c:pt idx="15">
                  <c:v>14.793911048070745</c:v>
                </c:pt>
                <c:pt idx="16">
                  <c:v>15.405687564580964</c:v>
                </c:pt>
                <c:pt idx="17">
                  <c:v>17.607946137794936</c:v>
                </c:pt>
                <c:pt idx="18">
                  <c:v>18.875700114324559</c:v>
                </c:pt>
                <c:pt idx="19">
                  <c:v>15.903172639987215</c:v>
                </c:pt>
                <c:pt idx="20">
                  <c:v>13.810046177219252</c:v>
                </c:pt>
                <c:pt idx="21">
                  <c:v>13.274452500894107</c:v>
                </c:pt>
                <c:pt idx="22">
                  <c:v>8.0759619018496522</c:v>
                </c:pt>
                <c:pt idx="23">
                  <c:v>0</c:v>
                </c:pt>
              </c:numCache>
            </c:numRef>
          </c:yVal>
          <c:smooth val="1"/>
          <c:extLst>
            <c:ext xmlns:c15="http://schemas.microsoft.com/office/drawing/2012/chart" uri="{02D57815-91ED-43cb-92C2-25804820EDAC}">
              <c15:datalabelsRange>
                <c15:f>'xx01-10'!$AF$60:$AF$83</c15:f>
                <c15:dlblRangeCache>
                  <c:ptCount val="24"/>
                  <c:pt idx="0">
                    <c:v>п01</c:v>
                  </c:pt>
                  <c:pt idx="1">
                    <c:v>п23</c:v>
                  </c:pt>
                  <c:pt idx="2">
                    <c:v>п06</c:v>
                  </c:pt>
                  <c:pt idx="3">
                    <c:v>п12</c:v>
                  </c:pt>
                  <c:pt idx="4">
                    <c:v>п16</c:v>
                  </c:pt>
                  <c:pt idx="5">
                    <c:v>п19</c:v>
                  </c:pt>
                  <c:pt idx="6">
                    <c:v>п20</c:v>
                  </c:pt>
                  <c:pt idx="7">
                    <c:v>п18</c:v>
                  </c:pt>
                  <c:pt idx="8">
                    <c:v>п10</c:v>
                  </c:pt>
                  <c:pt idx="9">
                    <c:v>п03</c:v>
                  </c:pt>
                  <c:pt idx="10">
                    <c:v>п09</c:v>
                  </c:pt>
                  <c:pt idx="11">
                    <c:v>п08</c:v>
                  </c:pt>
                  <c:pt idx="12">
                    <c:v>п11</c:v>
                  </c:pt>
                  <c:pt idx="13">
                    <c:v>п07</c:v>
                  </c:pt>
                  <c:pt idx="14">
                    <c:v>п04</c:v>
                  </c:pt>
                  <c:pt idx="15">
                    <c:v>п02</c:v>
                  </c:pt>
                  <c:pt idx="16">
                    <c:v>п21</c:v>
                  </c:pt>
                  <c:pt idx="17">
                    <c:v>п15</c:v>
                  </c:pt>
                  <c:pt idx="18">
                    <c:v>п05</c:v>
                  </c:pt>
                  <c:pt idx="19">
                    <c:v>п22</c:v>
                  </c:pt>
                  <c:pt idx="20">
                    <c:v>п17</c:v>
                  </c:pt>
                  <c:pt idx="21">
                    <c:v>п14</c:v>
                  </c:pt>
                  <c:pt idx="22">
                    <c:v>п13</c:v>
                  </c:pt>
                  <c:pt idx="23">
                    <c:v>п01</c:v>
                  </c:pt>
                </c15:dlblRangeCache>
              </c15:datalabelsRange>
            </c:ext>
            <c:ext xmlns:c16="http://schemas.microsoft.com/office/drawing/2014/chart" uri="{C3380CC4-5D6E-409C-BE32-E72D297353CC}">
              <c16:uniqueId val="{00000018-D916-4947-8BE1-3C401F28FAEC}"/>
            </c:ext>
          </c:extLst>
        </c:ser>
        <c:ser>
          <c:idx val="1"/>
          <c:order val="1"/>
          <c:tx>
            <c:v>points</c:v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dLbls>
            <c:dLbl>
              <c:idx val="0"/>
              <c:tx>
                <c:rich>
                  <a:bodyPr/>
                  <a:lstStyle/>
                  <a:p>
                    <a:fld id="{1F59885B-5C72-4B29-97CA-6445E30F5E9D}" type="CELLRANGE">
                      <a:rPr lang="en-US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19-D916-4947-8BE1-3C401F28FAEC}"/>
                </c:ext>
              </c:extLst>
            </c:dLbl>
            <c:dLbl>
              <c:idx val="1"/>
              <c:tx>
                <c:rich>
                  <a:bodyPr/>
                  <a:lstStyle/>
                  <a:p>
                    <a:fld id="{110159DD-7908-4F49-88D2-07C1BB7CFF6D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A-D916-4947-8BE1-3C401F28FAEC}"/>
                </c:ext>
              </c:extLst>
            </c:dLbl>
            <c:dLbl>
              <c:idx val="2"/>
              <c:tx>
                <c:rich>
                  <a:bodyPr/>
                  <a:lstStyle/>
                  <a:p>
                    <a:fld id="{0D3EE463-7438-4F0C-929A-37D8D38E9AA2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B-D916-4947-8BE1-3C401F28FAEC}"/>
                </c:ext>
              </c:extLst>
            </c:dLbl>
            <c:dLbl>
              <c:idx val="3"/>
              <c:tx>
                <c:rich>
                  <a:bodyPr/>
                  <a:lstStyle/>
                  <a:p>
                    <a:fld id="{C0707F9B-482E-49A9-B00D-E73F6B554855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C-D916-4947-8BE1-3C401F28FAEC}"/>
                </c:ext>
              </c:extLst>
            </c:dLbl>
            <c:dLbl>
              <c:idx val="4"/>
              <c:tx>
                <c:rich>
                  <a:bodyPr/>
                  <a:lstStyle/>
                  <a:p>
                    <a:fld id="{DA1991D4-B219-4438-B778-730A0EA6B5C6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D-D916-4947-8BE1-3C401F28FAEC}"/>
                </c:ext>
              </c:extLst>
            </c:dLbl>
            <c:dLbl>
              <c:idx val="5"/>
              <c:tx>
                <c:rich>
                  <a:bodyPr/>
                  <a:lstStyle/>
                  <a:p>
                    <a:fld id="{FA12103C-BF2A-45CE-B975-863A4D6A4C9B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E-D916-4947-8BE1-3C401F28FAEC}"/>
                </c:ext>
              </c:extLst>
            </c:dLbl>
            <c:dLbl>
              <c:idx val="6"/>
              <c:tx>
                <c:rich>
                  <a:bodyPr/>
                  <a:lstStyle/>
                  <a:p>
                    <a:fld id="{80003015-DD4E-495F-A1D9-E54A7F214FC8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F-D916-4947-8BE1-3C401F28FAEC}"/>
                </c:ext>
              </c:extLst>
            </c:dLbl>
            <c:dLbl>
              <c:idx val="7"/>
              <c:tx>
                <c:rich>
                  <a:bodyPr/>
                  <a:lstStyle/>
                  <a:p>
                    <a:fld id="{0510D388-7871-4CD6-9C16-8A8F61F6DEE5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0-D916-4947-8BE1-3C401F28FAEC}"/>
                </c:ext>
              </c:extLst>
            </c:dLbl>
            <c:dLbl>
              <c:idx val="8"/>
              <c:tx>
                <c:rich>
                  <a:bodyPr/>
                  <a:lstStyle/>
                  <a:p>
                    <a:fld id="{FDF32C25-1DE3-4D6F-AADE-B5D9793FC622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1-D916-4947-8BE1-3C401F28FAEC}"/>
                </c:ext>
              </c:extLst>
            </c:dLbl>
            <c:dLbl>
              <c:idx val="9"/>
              <c:tx>
                <c:rich>
                  <a:bodyPr/>
                  <a:lstStyle/>
                  <a:p>
                    <a:fld id="{E690E9C6-9009-4E90-ACE4-EF0065C59401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2-D916-4947-8BE1-3C401F28FAEC}"/>
                </c:ext>
              </c:extLst>
            </c:dLbl>
            <c:dLbl>
              <c:idx val="10"/>
              <c:tx>
                <c:rich>
                  <a:bodyPr/>
                  <a:lstStyle/>
                  <a:p>
                    <a:fld id="{E15D40DD-92F5-42B3-9DF1-201785A2121F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3-D916-4947-8BE1-3C401F28FAEC}"/>
                </c:ext>
              </c:extLst>
            </c:dLbl>
            <c:dLbl>
              <c:idx val="11"/>
              <c:tx>
                <c:rich>
                  <a:bodyPr/>
                  <a:lstStyle/>
                  <a:p>
                    <a:fld id="{2BAE5299-BBD9-4325-9B3E-2D2AB6E24D5E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4-D916-4947-8BE1-3C401F28FAEC}"/>
                </c:ext>
              </c:extLst>
            </c:dLbl>
            <c:dLbl>
              <c:idx val="12"/>
              <c:tx>
                <c:rich>
                  <a:bodyPr/>
                  <a:lstStyle/>
                  <a:p>
                    <a:fld id="{36562D8A-7AEC-4E58-82AD-8E7D3B5F9CA5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5-D916-4947-8BE1-3C401F28FAEC}"/>
                </c:ext>
              </c:extLst>
            </c:dLbl>
            <c:dLbl>
              <c:idx val="13"/>
              <c:tx>
                <c:rich>
                  <a:bodyPr/>
                  <a:lstStyle/>
                  <a:p>
                    <a:fld id="{E6CCD7B0-868D-4BA3-ACD7-32D6286D699A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6-D916-4947-8BE1-3C401F28FAEC}"/>
                </c:ext>
              </c:extLst>
            </c:dLbl>
            <c:dLbl>
              <c:idx val="14"/>
              <c:tx>
                <c:rich>
                  <a:bodyPr/>
                  <a:lstStyle/>
                  <a:p>
                    <a:fld id="{A13A7197-83D8-4F1E-AC9A-E5BD693BF902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7-D916-4947-8BE1-3C401F28FAEC}"/>
                </c:ext>
              </c:extLst>
            </c:dLbl>
            <c:dLbl>
              <c:idx val="15"/>
              <c:tx>
                <c:rich>
                  <a:bodyPr/>
                  <a:lstStyle/>
                  <a:p>
                    <a:fld id="{755DB11A-04D7-403D-B590-C944FFBAD468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8-D916-4947-8BE1-3C401F28FAEC}"/>
                </c:ext>
              </c:extLst>
            </c:dLbl>
            <c:dLbl>
              <c:idx val="16"/>
              <c:tx>
                <c:rich>
                  <a:bodyPr/>
                  <a:lstStyle/>
                  <a:p>
                    <a:fld id="{15AEE744-1347-47F8-8B67-1C6BB033D4DA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9-D916-4947-8BE1-3C401F28FAEC}"/>
                </c:ext>
              </c:extLst>
            </c:dLbl>
            <c:dLbl>
              <c:idx val="17"/>
              <c:tx>
                <c:rich>
                  <a:bodyPr/>
                  <a:lstStyle/>
                  <a:p>
                    <a:fld id="{AB34D32A-A309-416E-B043-5632B523BF59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A-D916-4947-8BE1-3C401F28FAEC}"/>
                </c:ext>
              </c:extLst>
            </c:dLbl>
            <c:dLbl>
              <c:idx val="18"/>
              <c:tx>
                <c:rich>
                  <a:bodyPr/>
                  <a:lstStyle/>
                  <a:p>
                    <a:fld id="{F1F8FDB8-D666-4D63-A468-E709E74521B7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B-D916-4947-8BE1-3C401F28FAEC}"/>
                </c:ext>
              </c:extLst>
            </c:dLbl>
            <c:dLbl>
              <c:idx val="19"/>
              <c:tx>
                <c:rich>
                  <a:bodyPr/>
                  <a:lstStyle/>
                  <a:p>
                    <a:fld id="{F6AEF4B5-DF23-43EE-AF7D-59BF1EA9A758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C-D916-4947-8BE1-3C401F28FAEC}"/>
                </c:ext>
              </c:extLst>
            </c:dLbl>
            <c:dLbl>
              <c:idx val="20"/>
              <c:tx>
                <c:rich>
                  <a:bodyPr/>
                  <a:lstStyle/>
                  <a:p>
                    <a:fld id="{BC7C878F-B9C0-48E9-80B6-490AF4C3CA45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D-D916-4947-8BE1-3C401F28FAEC}"/>
                </c:ext>
              </c:extLst>
            </c:dLbl>
            <c:dLbl>
              <c:idx val="21"/>
              <c:tx>
                <c:rich>
                  <a:bodyPr/>
                  <a:lstStyle/>
                  <a:p>
                    <a:fld id="{26A63F6C-92BA-4BA4-9D0A-CBC80382D2EF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E-D916-4947-8BE1-3C401F28FAEC}"/>
                </c:ext>
              </c:extLst>
            </c:dLbl>
            <c:dLbl>
              <c:idx val="22"/>
              <c:tx>
                <c:rich>
                  <a:bodyPr/>
                  <a:lstStyle/>
                  <a:p>
                    <a:fld id="{08C471EF-F558-4145-A5A2-ACB4B5567F27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F-D916-4947-8BE1-3C401F28FAEC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ru-RU"/>
              </a:p>
            </c:txPr>
            <c:dLblPos val="t"/>
            <c:showLegendKey val="0"/>
            <c:showVal val="0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DataLabelsRange val="1"/>
                <c15:showLeaderLines val="0"/>
              </c:ext>
            </c:extLst>
          </c:dLbls>
          <c:xVal>
            <c:numRef>
              <c:f>'xx01-10'!$C$6:$C$28</c:f>
              <c:numCache>
                <c:formatCode>0.0</c:formatCode>
                <c:ptCount val="23"/>
                <c:pt idx="0">
                  <c:v>0</c:v>
                </c:pt>
                <c:pt idx="1">
                  <c:v>8.8127756442331613</c:v>
                </c:pt>
                <c:pt idx="2">
                  <c:v>14.256886609381336</c:v>
                </c:pt>
                <c:pt idx="3">
                  <c:v>11.848249217226016</c:v>
                </c:pt>
                <c:pt idx="4">
                  <c:v>3.4429989435877828</c:v>
                </c:pt>
                <c:pt idx="5">
                  <c:v>4.7935397817763414</c:v>
                </c:pt>
                <c:pt idx="6">
                  <c:v>13.163935003117702</c:v>
                </c:pt>
                <c:pt idx="7">
                  <c:v>16.659359445609478</c:v>
                </c:pt>
                <c:pt idx="8">
                  <c:v>16.003298220442609</c:v>
                </c:pt>
                <c:pt idx="9">
                  <c:v>7.934291673722953</c:v>
                </c:pt>
                <c:pt idx="10">
                  <c:v>17.547550553942621</c:v>
                </c:pt>
                <c:pt idx="11">
                  <c:v>5.8209809177595595</c:v>
                </c:pt>
                <c:pt idx="12">
                  <c:v>0.16681543060865334</c:v>
                </c:pt>
                <c:pt idx="13">
                  <c:v>0.23630254978193266</c:v>
                </c:pt>
                <c:pt idx="14">
                  <c:v>6.7848139631820326</c:v>
                </c:pt>
                <c:pt idx="15">
                  <c:v>5.6313569443380977</c:v>
                </c:pt>
                <c:pt idx="16">
                  <c:v>0.14615767394670076</c:v>
                </c:pt>
                <c:pt idx="17">
                  <c:v>10.952716407614908</c:v>
                </c:pt>
                <c:pt idx="18">
                  <c:v>7.7337997834397054</c:v>
                </c:pt>
                <c:pt idx="19">
                  <c:v>8.909712212573627</c:v>
                </c:pt>
                <c:pt idx="20">
                  <c:v>7.9348262870783799</c:v>
                </c:pt>
                <c:pt idx="21">
                  <c:v>1.4396701588211003</c:v>
                </c:pt>
                <c:pt idx="22">
                  <c:v>2.196255287295108</c:v>
                </c:pt>
              </c:numCache>
            </c:numRef>
          </c:xVal>
          <c:yVal>
            <c:numRef>
              <c:f>'xx01-10'!$D$6:$D$28</c:f>
              <c:numCache>
                <c:formatCode>0.0</c:formatCode>
                <c:ptCount val="23"/>
                <c:pt idx="0">
                  <c:v>0</c:v>
                </c:pt>
                <c:pt idx="1">
                  <c:v>14.793911048070745</c:v>
                </c:pt>
                <c:pt idx="2">
                  <c:v>3.5656362819917931</c:v>
                </c:pt>
                <c:pt idx="3">
                  <c:v>19.17481078047663</c:v>
                </c:pt>
                <c:pt idx="4">
                  <c:v>18.875700114324559</c:v>
                </c:pt>
                <c:pt idx="5">
                  <c:v>7.5670482407190764</c:v>
                </c:pt>
                <c:pt idx="6">
                  <c:v>19.464075525066587</c:v>
                </c:pt>
                <c:pt idx="7">
                  <c:v>7.8383511019488905</c:v>
                </c:pt>
                <c:pt idx="8">
                  <c:v>2.3997823750064029</c:v>
                </c:pt>
                <c:pt idx="9">
                  <c:v>2.19361365710113</c:v>
                </c:pt>
                <c:pt idx="10">
                  <c:v>11.091944818297657</c:v>
                </c:pt>
                <c:pt idx="11">
                  <c:v>10.014005166745385</c:v>
                </c:pt>
                <c:pt idx="12">
                  <c:v>8.0759619018496522</c:v>
                </c:pt>
                <c:pt idx="13">
                  <c:v>13.274452500894107</c:v>
                </c:pt>
                <c:pt idx="14">
                  <c:v>17.607946137794936</c:v>
                </c:pt>
                <c:pt idx="15">
                  <c:v>13.325311561916662</c:v>
                </c:pt>
                <c:pt idx="16">
                  <c:v>13.810046177219252</c:v>
                </c:pt>
                <c:pt idx="17">
                  <c:v>7.6975284011673173</c:v>
                </c:pt>
                <c:pt idx="18">
                  <c:v>13.409545754298879</c:v>
                </c:pt>
                <c:pt idx="19">
                  <c:v>12.449125918450134</c:v>
                </c:pt>
                <c:pt idx="20">
                  <c:v>15.405687564580964</c:v>
                </c:pt>
                <c:pt idx="21">
                  <c:v>15.903172639987215</c:v>
                </c:pt>
                <c:pt idx="22">
                  <c:v>6.8193328174612011</c:v>
                </c:pt>
              </c:numCache>
            </c:numRef>
          </c:yVal>
          <c:smooth val="0"/>
          <c:extLst>
            <c:ext xmlns:c15="http://schemas.microsoft.com/office/drawing/2012/chart" uri="{02D57815-91ED-43cb-92C2-25804820EDAC}">
              <c15:datalabelsRange>
                <c15:f>'xx01-10'!$B$6:$B$28</c15:f>
                <c15:dlblRangeCache>
                  <c:ptCount val="23"/>
                  <c:pt idx="0">
                    <c:v>п01</c:v>
                  </c:pt>
                  <c:pt idx="1">
                    <c:v>п02</c:v>
                  </c:pt>
                  <c:pt idx="2">
                    <c:v>п03</c:v>
                  </c:pt>
                  <c:pt idx="3">
                    <c:v>п04</c:v>
                  </c:pt>
                  <c:pt idx="4">
                    <c:v>п05</c:v>
                  </c:pt>
                  <c:pt idx="5">
                    <c:v>п06</c:v>
                  </c:pt>
                  <c:pt idx="6">
                    <c:v>п07</c:v>
                  </c:pt>
                  <c:pt idx="7">
                    <c:v>п08</c:v>
                  </c:pt>
                  <c:pt idx="8">
                    <c:v>п09</c:v>
                  </c:pt>
                  <c:pt idx="9">
                    <c:v>п10</c:v>
                  </c:pt>
                  <c:pt idx="10">
                    <c:v>п11</c:v>
                  </c:pt>
                  <c:pt idx="11">
                    <c:v>п12</c:v>
                  </c:pt>
                  <c:pt idx="12">
                    <c:v>п13</c:v>
                  </c:pt>
                  <c:pt idx="13">
                    <c:v>п14</c:v>
                  </c:pt>
                  <c:pt idx="14">
                    <c:v>п15</c:v>
                  </c:pt>
                  <c:pt idx="15">
                    <c:v>п16</c:v>
                  </c:pt>
                  <c:pt idx="16">
                    <c:v>п17</c:v>
                  </c:pt>
                  <c:pt idx="17">
                    <c:v>п18</c:v>
                  </c:pt>
                  <c:pt idx="18">
                    <c:v>п19</c:v>
                  </c:pt>
                  <c:pt idx="19">
                    <c:v>п20</c:v>
                  </c:pt>
                  <c:pt idx="20">
                    <c:v>п21</c:v>
                  </c:pt>
                  <c:pt idx="21">
                    <c:v>п22</c:v>
                  </c:pt>
                  <c:pt idx="22">
                    <c:v>п23</c:v>
                  </c:pt>
                </c15:dlblRangeCache>
              </c15:datalabelsRange>
            </c:ext>
            <c:ext xmlns:c16="http://schemas.microsoft.com/office/drawing/2014/chart" uri="{C3380CC4-5D6E-409C-BE32-E72D297353CC}">
              <c16:uniqueId val="{00000030-D916-4947-8BE1-3C401F28FAE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801047247"/>
        <c:axId val="801064303"/>
      </c:scatterChart>
      <c:valAx>
        <c:axId val="801047247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ru-RU"/>
          </a:p>
        </c:txPr>
        <c:crossAx val="801064303"/>
        <c:crosses val="autoZero"/>
        <c:crossBetween val="midCat"/>
        <c:majorUnit val="1"/>
      </c:valAx>
      <c:valAx>
        <c:axId val="80106430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ru-RU"/>
          </a:p>
        </c:txPr>
        <c:crossAx val="801047247"/>
        <c:crosses val="autoZero"/>
        <c:crossBetween val="midCat"/>
        <c:majorUnit val="1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ru-RU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ru-RU" b="1"/>
              <a:t>Точки забора мусора и маршрут</a:t>
            </a:r>
            <a:r>
              <a:rPr lang="en-US" b="1"/>
              <a:t> </a:t>
            </a:r>
            <a:r>
              <a:rPr lang="en-US" sz="1200" b="1"/>
              <a:t>(-</a:t>
            </a:r>
            <a:r>
              <a:rPr lang="ru-RU" sz="1200" b="1"/>
              <a:t>п02-п19-п20)</a:t>
            </a:r>
            <a:endParaRPr lang="ru-RU" b="1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ru-RU"/>
        </a:p>
      </c:txPr>
    </c:title>
    <c:autoTitleDeleted val="0"/>
    <c:plotArea>
      <c:layout>
        <c:manualLayout>
          <c:layoutTarget val="inner"/>
          <c:xMode val="edge"/>
          <c:yMode val="edge"/>
          <c:x val="4.5519520734065538E-2"/>
          <c:y val="8.1759415401911201E-2"/>
          <c:w val="0.91431962858575266"/>
          <c:h val="0.86188405412223978"/>
        </c:manualLayout>
      </c:layout>
      <c:scatterChart>
        <c:scatterStyle val="lineMarker"/>
        <c:varyColors val="0"/>
        <c:ser>
          <c:idx val="0"/>
          <c:order val="0"/>
          <c:tx>
            <c:v>route</c:v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accent1"/>
              </a:solidFill>
              <a:ln w="9525">
                <a:solidFill>
                  <a:schemeClr val="tx1"/>
                </a:solidFill>
              </a:ln>
              <a:effectLst/>
            </c:spPr>
          </c:marker>
          <c:dLbls>
            <c:dLbl>
              <c:idx val="0"/>
              <c:tx>
                <c:rich>
                  <a:bodyPr/>
                  <a:lstStyle/>
                  <a:p>
                    <a:fld id="{66946114-0608-4FC0-A343-1B3218C78784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0-96D0-44F5-BE9D-66035BCDA00F}"/>
                </c:ext>
              </c:extLst>
            </c:dLbl>
            <c:dLbl>
              <c:idx val="1"/>
              <c:tx>
                <c:rich>
                  <a:bodyPr/>
                  <a:lstStyle/>
                  <a:p>
                    <a:fld id="{57A31146-997B-4659-AD35-C4146F4C08EE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1-96D0-44F5-BE9D-66035BCDA00F}"/>
                </c:ext>
              </c:extLst>
            </c:dLbl>
            <c:dLbl>
              <c:idx val="2"/>
              <c:tx>
                <c:rich>
                  <a:bodyPr/>
                  <a:lstStyle/>
                  <a:p>
                    <a:fld id="{201A37A7-8AAC-409F-8929-618A37C3FFEC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2-96D0-44F5-BE9D-66035BCDA00F}"/>
                </c:ext>
              </c:extLst>
            </c:dLbl>
            <c:dLbl>
              <c:idx val="3"/>
              <c:tx>
                <c:rich>
                  <a:bodyPr/>
                  <a:lstStyle/>
                  <a:p>
                    <a:fld id="{C205125A-27B2-46CE-A985-1FECFFBB13EC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3-96D0-44F5-BE9D-66035BCDA00F}"/>
                </c:ext>
              </c:extLst>
            </c:dLbl>
            <c:dLbl>
              <c:idx val="4"/>
              <c:tx>
                <c:rich>
                  <a:bodyPr/>
                  <a:lstStyle/>
                  <a:p>
                    <a:fld id="{CEB3D63F-90A2-4654-8740-F50BCE63869D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4-96D0-44F5-BE9D-66035BCDA00F}"/>
                </c:ext>
              </c:extLst>
            </c:dLbl>
            <c:dLbl>
              <c:idx val="5"/>
              <c:tx>
                <c:rich>
                  <a:bodyPr/>
                  <a:lstStyle/>
                  <a:p>
                    <a:fld id="{75A277B5-B8E0-440B-B9FA-CF0F23405211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5-96D0-44F5-BE9D-66035BCDA00F}"/>
                </c:ext>
              </c:extLst>
            </c:dLbl>
            <c:dLbl>
              <c:idx val="6"/>
              <c:tx>
                <c:rich>
                  <a:bodyPr/>
                  <a:lstStyle/>
                  <a:p>
                    <a:fld id="{B8A6302C-DB44-4755-8A88-D0429EACA1EA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6-96D0-44F5-BE9D-66035BCDA00F}"/>
                </c:ext>
              </c:extLst>
            </c:dLbl>
            <c:dLbl>
              <c:idx val="7"/>
              <c:tx>
                <c:rich>
                  <a:bodyPr/>
                  <a:lstStyle/>
                  <a:p>
                    <a:fld id="{FE2917B0-A861-4453-907E-52AE752410E8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7-96D0-44F5-BE9D-66035BCDA00F}"/>
                </c:ext>
              </c:extLst>
            </c:dLbl>
            <c:dLbl>
              <c:idx val="8"/>
              <c:tx>
                <c:rich>
                  <a:bodyPr/>
                  <a:lstStyle/>
                  <a:p>
                    <a:fld id="{857480D0-C394-4F54-B25C-8C8EDB034197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8-96D0-44F5-BE9D-66035BCDA00F}"/>
                </c:ext>
              </c:extLst>
            </c:dLbl>
            <c:dLbl>
              <c:idx val="9"/>
              <c:tx>
                <c:rich>
                  <a:bodyPr/>
                  <a:lstStyle/>
                  <a:p>
                    <a:fld id="{C640743D-A0B7-437B-B1B4-989BACFB149F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9-96D0-44F5-BE9D-66035BCDA00F}"/>
                </c:ext>
              </c:extLst>
            </c:dLbl>
            <c:dLbl>
              <c:idx val="10"/>
              <c:tx>
                <c:rich>
                  <a:bodyPr/>
                  <a:lstStyle/>
                  <a:p>
                    <a:fld id="{0732B1DD-F975-4EB2-94F4-A3F21E58756D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A-96D0-44F5-BE9D-66035BCDA00F}"/>
                </c:ext>
              </c:extLst>
            </c:dLbl>
            <c:dLbl>
              <c:idx val="11"/>
              <c:tx>
                <c:rich>
                  <a:bodyPr/>
                  <a:lstStyle/>
                  <a:p>
                    <a:fld id="{3FB1E561-7900-432D-9DE4-E0B3E510B624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B-96D0-44F5-BE9D-66035BCDA00F}"/>
                </c:ext>
              </c:extLst>
            </c:dLbl>
            <c:dLbl>
              <c:idx val="12"/>
              <c:tx>
                <c:rich>
                  <a:bodyPr/>
                  <a:lstStyle/>
                  <a:p>
                    <a:fld id="{B9BB83A3-A0EB-47CC-A85A-0E42E3868EBA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C-96D0-44F5-BE9D-66035BCDA00F}"/>
                </c:ext>
              </c:extLst>
            </c:dLbl>
            <c:dLbl>
              <c:idx val="13"/>
              <c:tx>
                <c:rich>
                  <a:bodyPr/>
                  <a:lstStyle/>
                  <a:p>
                    <a:fld id="{DA9324AE-E12A-4A0C-993D-B067C2678DFF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D-96D0-44F5-BE9D-66035BCDA00F}"/>
                </c:ext>
              </c:extLst>
            </c:dLbl>
            <c:dLbl>
              <c:idx val="14"/>
              <c:tx>
                <c:rich>
                  <a:bodyPr/>
                  <a:lstStyle/>
                  <a:p>
                    <a:fld id="{94726C00-24B7-4A10-AE2B-92E8E0433DDF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E-96D0-44F5-BE9D-66035BCDA00F}"/>
                </c:ext>
              </c:extLst>
            </c:dLbl>
            <c:dLbl>
              <c:idx val="15"/>
              <c:tx>
                <c:rich>
                  <a:bodyPr/>
                  <a:lstStyle/>
                  <a:p>
                    <a:fld id="{11EF00FC-E431-42EF-95A1-12CC1991F150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F-96D0-44F5-BE9D-66035BCDA00F}"/>
                </c:ext>
              </c:extLst>
            </c:dLbl>
            <c:dLbl>
              <c:idx val="16"/>
              <c:tx>
                <c:rich>
                  <a:bodyPr/>
                  <a:lstStyle/>
                  <a:p>
                    <a:fld id="{85D58C6C-12BE-4F73-ACEF-00A2FFE59DE0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0-96D0-44F5-BE9D-66035BCDA00F}"/>
                </c:ext>
              </c:extLst>
            </c:dLbl>
            <c:dLbl>
              <c:idx val="17"/>
              <c:tx>
                <c:rich>
                  <a:bodyPr/>
                  <a:lstStyle/>
                  <a:p>
                    <a:fld id="{507D9A4C-0560-4E89-8919-05EDAF610A64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1-96D0-44F5-BE9D-66035BCDA00F}"/>
                </c:ext>
              </c:extLst>
            </c:dLbl>
            <c:dLbl>
              <c:idx val="18"/>
              <c:tx>
                <c:rich>
                  <a:bodyPr/>
                  <a:lstStyle/>
                  <a:p>
                    <a:fld id="{4B7BED3E-FC23-4369-88CA-D766BDF693E4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2-96D0-44F5-BE9D-66035BCDA00F}"/>
                </c:ext>
              </c:extLst>
            </c:dLbl>
            <c:dLbl>
              <c:idx val="19"/>
              <c:tx>
                <c:rich>
                  <a:bodyPr/>
                  <a:lstStyle/>
                  <a:p>
                    <a:fld id="{20FF1871-5E4C-4178-8BA9-88407D808450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3-96D0-44F5-BE9D-66035BCDA00F}"/>
                </c:ext>
              </c:extLst>
            </c:dLbl>
            <c:dLbl>
              <c:idx val="20"/>
              <c:tx>
                <c:rich>
                  <a:bodyPr/>
                  <a:lstStyle/>
                  <a:p>
                    <a:fld id="{C88A2309-7053-4F49-A0E5-A8892FB57767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4-96D0-44F5-BE9D-66035BCDA00F}"/>
                </c:ext>
              </c:extLst>
            </c:dLbl>
            <c:dLbl>
              <c:idx val="21"/>
              <c:tx>
                <c:rich>
                  <a:bodyPr/>
                  <a:lstStyle/>
                  <a:p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5-96D0-44F5-BE9D-66035BCDA00F}"/>
                </c:ext>
              </c:extLst>
            </c:dLbl>
            <c:dLbl>
              <c:idx val="22"/>
              <c:tx>
                <c:rich>
                  <a:bodyPr/>
                  <a:lstStyle/>
                  <a:p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6-96D0-44F5-BE9D-66035BCDA00F}"/>
                </c:ext>
              </c:extLst>
            </c:dLbl>
            <c:dLbl>
              <c:idx val="23"/>
              <c:tx>
                <c:rich>
                  <a:bodyPr/>
                  <a:lstStyle/>
                  <a:p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7-96D0-44F5-BE9D-66035BCDA00F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rgbClr val="FF0000"/>
                    </a:solidFill>
                    <a:latin typeface="+mn-lt"/>
                    <a:ea typeface="+mn-ea"/>
                    <a:cs typeface="+mn-cs"/>
                  </a:defRPr>
                </a:pPr>
                <a:endParaRPr lang="ru-RU"/>
              </a:p>
            </c:txPr>
            <c:dLblPos val="t"/>
            <c:showLegendKey val="0"/>
            <c:showVal val="0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DataLabelsRange val="1"/>
                <c15:showLeaderLines val="0"/>
              </c:ext>
            </c:extLst>
          </c:dLbls>
          <c:xVal>
            <c:numRef>
              <c:f>'-02-19-20'!$AG$60:$AG$83</c:f>
              <c:numCache>
                <c:formatCode>0.000</c:formatCode>
                <c:ptCount val="24"/>
                <c:pt idx="0">
                  <c:v>0</c:v>
                </c:pt>
                <c:pt idx="1">
                  <c:v>7.934291673722953</c:v>
                </c:pt>
                <c:pt idx="2">
                  <c:v>14.256886609381336</c:v>
                </c:pt>
                <c:pt idx="3">
                  <c:v>16.003298220442609</c:v>
                </c:pt>
                <c:pt idx="4">
                  <c:v>16.659359445609478</c:v>
                </c:pt>
                <c:pt idx="5">
                  <c:v>17.547550553942621</c:v>
                </c:pt>
                <c:pt idx="6">
                  <c:v>10.952716407614908</c:v>
                </c:pt>
                <c:pt idx="7">
                  <c:v>4.7935397817763414</c:v>
                </c:pt>
                <c:pt idx="8">
                  <c:v>5.8209809177595595</c:v>
                </c:pt>
                <c:pt idx="9">
                  <c:v>5.6313569443380977</c:v>
                </c:pt>
                <c:pt idx="10">
                  <c:v>7.9348262870783799</c:v>
                </c:pt>
                <c:pt idx="11">
                  <c:v>13.163935003117702</c:v>
                </c:pt>
                <c:pt idx="12">
                  <c:v>11.848249217226016</c:v>
                </c:pt>
                <c:pt idx="13">
                  <c:v>6.7848139631820326</c:v>
                </c:pt>
                <c:pt idx="14">
                  <c:v>3.4429989435877828</c:v>
                </c:pt>
                <c:pt idx="15">
                  <c:v>1.4396701588211003</c:v>
                </c:pt>
                <c:pt idx="16">
                  <c:v>0.14615767394670076</c:v>
                </c:pt>
                <c:pt idx="17">
                  <c:v>0.23630254978193266</c:v>
                </c:pt>
                <c:pt idx="18">
                  <c:v>0.16681543060865334</c:v>
                </c:pt>
                <c:pt idx="19">
                  <c:v>2.196255287295108</c:v>
                </c:pt>
                <c:pt idx="20">
                  <c:v>0</c:v>
                </c:pt>
                <c:pt idx="21">
                  <c:v>#N/A</c:v>
                </c:pt>
                <c:pt idx="22">
                  <c:v>#N/A</c:v>
                </c:pt>
                <c:pt idx="23">
                  <c:v>#N/A</c:v>
                </c:pt>
              </c:numCache>
            </c:numRef>
          </c:xVal>
          <c:yVal>
            <c:numRef>
              <c:f>'-02-19-20'!$AH$60:$AH$83</c:f>
              <c:numCache>
                <c:formatCode>0.000</c:formatCode>
                <c:ptCount val="24"/>
                <c:pt idx="0">
                  <c:v>0</c:v>
                </c:pt>
                <c:pt idx="1">
                  <c:v>2.19361365710113</c:v>
                </c:pt>
                <c:pt idx="2">
                  <c:v>3.5656362819917931</c:v>
                </c:pt>
                <c:pt idx="3">
                  <c:v>2.3997823750064029</c:v>
                </c:pt>
                <c:pt idx="4">
                  <c:v>7.8383511019488905</c:v>
                </c:pt>
                <c:pt idx="5">
                  <c:v>11.091944818297657</c:v>
                </c:pt>
                <c:pt idx="6">
                  <c:v>7.6975284011673173</c:v>
                </c:pt>
                <c:pt idx="7">
                  <c:v>7.5670482407190764</c:v>
                </c:pt>
                <c:pt idx="8">
                  <c:v>10.014005166745385</c:v>
                </c:pt>
                <c:pt idx="9">
                  <c:v>13.325311561916662</c:v>
                </c:pt>
                <c:pt idx="10">
                  <c:v>15.405687564580964</c:v>
                </c:pt>
                <c:pt idx="11">
                  <c:v>19.464075525066587</c:v>
                </c:pt>
                <c:pt idx="12">
                  <c:v>19.17481078047663</c:v>
                </c:pt>
                <c:pt idx="13">
                  <c:v>17.607946137794936</c:v>
                </c:pt>
                <c:pt idx="14">
                  <c:v>18.875700114324559</c:v>
                </c:pt>
                <c:pt idx="15">
                  <c:v>15.903172639987215</c:v>
                </c:pt>
                <c:pt idx="16">
                  <c:v>13.810046177219252</c:v>
                </c:pt>
                <c:pt idx="17">
                  <c:v>13.274452500894107</c:v>
                </c:pt>
                <c:pt idx="18">
                  <c:v>8.0759619018496522</c:v>
                </c:pt>
                <c:pt idx="19">
                  <c:v>6.8193328174612011</c:v>
                </c:pt>
                <c:pt idx="20">
                  <c:v>0</c:v>
                </c:pt>
                <c:pt idx="21">
                  <c:v>#N/A</c:v>
                </c:pt>
                <c:pt idx="22">
                  <c:v>#N/A</c:v>
                </c:pt>
                <c:pt idx="23">
                  <c:v>#N/A</c:v>
                </c:pt>
              </c:numCache>
            </c:numRef>
          </c:yVal>
          <c:smooth val="1"/>
          <c:extLst>
            <c:ext xmlns:c15="http://schemas.microsoft.com/office/drawing/2012/chart" uri="{02D57815-91ED-43cb-92C2-25804820EDAC}">
              <c15:datalabelsRange>
                <c15:f>'-02-19-20'!$AF$60:$AF$83</c15:f>
                <c15:dlblRangeCache>
                  <c:ptCount val="24"/>
                  <c:pt idx="0">
                    <c:v>п01</c:v>
                  </c:pt>
                  <c:pt idx="1">
                    <c:v>п10</c:v>
                  </c:pt>
                  <c:pt idx="2">
                    <c:v>п03</c:v>
                  </c:pt>
                  <c:pt idx="3">
                    <c:v>п09</c:v>
                  </c:pt>
                  <c:pt idx="4">
                    <c:v>п08</c:v>
                  </c:pt>
                  <c:pt idx="5">
                    <c:v>п11</c:v>
                  </c:pt>
                  <c:pt idx="6">
                    <c:v>п18</c:v>
                  </c:pt>
                  <c:pt idx="7">
                    <c:v>п06</c:v>
                  </c:pt>
                  <c:pt idx="8">
                    <c:v>п12</c:v>
                  </c:pt>
                  <c:pt idx="9">
                    <c:v>п16</c:v>
                  </c:pt>
                  <c:pt idx="10">
                    <c:v>п21</c:v>
                  </c:pt>
                  <c:pt idx="11">
                    <c:v>п07</c:v>
                  </c:pt>
                  <c:pt idx="12">
                    <c:v>п04</c:v>
                  </c:pt>
                  <c:pt idx="13">
                    <c:v>п15</c:v>
                  </c:pt>
                  <c:pt idx="14">
                    <c:v>п05</c:v>
                  </c:pt>
                  <c:pt idx="15">
                    <c:v>п22</c:v>
                  </c:pt>
                  <c:pt idx="16">
                    <c:v>п17</c:v>
                  </c:pt>
                  <c:pt idx="17">
                    <c:v>п14</c:v>
                  </c:pt>
                  <c:pt idx="18">
                    <c:v>п13</c:v>
                  </c:pt>
                  <c:pt idx="19">
                    <c:v>п23</c:v>
                  </c:pt>
                  <c:pt idx="20">
                    <c:v>п01</c:v>
                  </c:pt>
                  <c:pt idx="21">
                    <c:v>#Н/Д</c:v>
                  </c:pt>
                  <c:pt idx="22">
                    <c:v>#Н/Д</c:v>
                  </c:pt>
                  <c:pt idx="23">
                    <c:v>#Н/Д</c:v>
                  </c:pt>
                </c15:dlblRangeCache>
              </c15:datalabelsRange>
            </c:ext>
            <c:ext xmlns:c16="http://schemas.microsoft.com/office/drawing/2014/chart" uri="{C3380CC4-5D6E-409C-BE32-E72D297353CC}">
              <c16:uniqueId val="{00000018-96D0-44F5-BE9D-66035BCDA00F}"/>
            </c:ext>
          </c:extLst>
        </c:ser>
        <c:ser>
          <c:idx val="1"/>
          <c:order val="1"/>
          <c:tx>
            <c:v>points</c:v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dLbls>
            <c:dLbl>
              <c:idx val="0"/>
              <c:tx>
                <c:rich>
                  <a:bodyPr/>
                  <a:lstStyle/>
                  <a:p>
                    <a:fld id="{B8858909-869B-4C61-833B-434EFB9AAFDB}" type="CELLRANGE">
                      <a:rPr lang="en-US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19-96D0-44F5-BE9D-66035BCDA00F}"/>
                </c:ext>
              </c:extLst>
            </c:dLbl>
            <c:dLbl>
              <c:idx val="1"/>
              <c:tx>
                <c:rich>
                  <a:bodyPr/>
                  <a:lstStyle/>
                  <a:p>
                    <a:fld id="{1C551005-98FF-43DF-9E24-54A297D239B7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A-96D0-44F5-BE9D-66035BCDA00F}"/>
                </c:ext>
              </c:extLst>
            </c:dLbl>
            <c:dLbl>
              <c:idx val="2"/>
              <c:tx>
                <c:rich>
                  <a:bodyPr/>
                  <a:lstStyle/>
                  <a:p>
                    <a:fld id="{E1A64DFD-F774-400E-B68E-EA0477C86029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B-96D0-44F5-BE9D-66035BCDA00F}"/>
                </c:ext>
              </c:extLst>
            </c:dLbl>
            <c:dLbl>
              <c:idx val="3"/>
              <c:tx>
                <c:rich>
                  <a:bodyPr/>
                  <a:lstStyle/>
                  <a:p>
                    <a:fld id="{7CC2CCB4-8C9A-4725-BCB1-A87382648E03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C-96D0-44F5-BE9D-66035BCDA00F}"/>
                </c:ext>
              </c:extLst>
            </c:dLbl>
            <c:dLbl>
              <c:idx val="4"/>
              <c:tx>
                <c:rich>
                  <a:bodyPr/>
                  <a:lstStyle/>
                  <a:p>
                    <a:fld id="{701455FB-894F-40DC-9B03-079300132E1D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D-96D0-44F5-BE9D-66035BCDA00F}"/>
                </c:ext>
              </c:extLst>
            </c:dLbl>
            <c:dLbl>
              <c:idx val="5"/>
              <c:tx>
                <c:rich>
                  <a:bodyPr/>
                  <a:lstStyle/>
                  <a:p>
                    <a:fld id="{EE8D1D42-FC5A-4BA5-AB67-C0F81E1E2F37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E-96D0-44F5-BE9D-66035BCDA00F}"/>
                </c:ext>
              </c:extLst>
            </c:dLbl>
            <c:dLbl>
              <c:idx val="6"/>
              <c:tx>
                <c:rich>
                  <a:bodyPr/>
                  <a:lstStyle/>
                  <a:p>
                    <a:fld id="{E448A6C6-98D3-4348-95B2-AAB1BF5B87AD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F-96D0-44F5-BE9D-66035BCDA00F}"/>
                </c:ext>
              </c:extLst>
            </c:dLbl>
            <c:dLbl>
              <c:idx val="7"/>
              <c:tx>
                <c:rich>
                  <a:bodyPr/>
                  <a:lstStyle/>
                  <a:p>
                    <a:fld id="{820D5069-B5AF-445E-9375-497205DB11B5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0-96D0-44F5-BE9D-66035BCDA00F}"/>
                </c:ext>
              </c:extLst>
            </c:dLbl>
            <c:dLbl>
              <c:idx val="8"/>
              <c:tx>
                <c:rich>
                  <a:bodyPr/>
                  <a:lstStyle/>
                  <a:p>
                    <a:fld id="{935CAEFF-F7FF-4BAA-B625-B6BE3B338C29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1-96D0-44F5-BE9D-66035BCDA00F}"/>
                </c:ext>
              </c:extLst>
            </c:dLbl>
            <c:dLbl>
              <c:idx val="9"/>
              <c:tx>
                <c:rich>
                  <a:bodyPr/>
                  <a:lstStyle/>
                  <a:p>
                    <a:fld id="{431C5874-B150-4265-9422-4799ACE5E5BD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2-96D0-44F5-BE9D-66035BCDA00F}"/>
                </c:ext>
              </c:extLst>
            </c:dLbl>
            <c:dLbl>
              <c:idx val="10"/>
              <c:tx>
                <c:rich>
                  <a:bodyPr/>
                  <a:lstStyle/>
                  <a:p>
                    <a:fld id="{313DC73D-A3B4-45ED-8E42-35B15B59B599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3-96D0-44F5-BE9D-66035BCDA00F}"/>
                </c:ext>
              </c:extLst>
            </c:dLbl>
            <c:dLbl>
              <c:idx val="11"/>
              <c:tx>
                <c:rich>
                  <a:bodyPr/>
                  <a:lstStyle/>
                  <a:p>
                    <a:fld id="{2532B103-843D-4488-B8D5-FD71C3CFD334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4-96D0-44F5-BE9D-66035BCDA00F}"/>
                </c:ext>
              </c:extLst>
            </c:dLbl>
            <c:dLbl>
              <c:idx val="12"/>
              <c:tx>
                <c:rich>
                  <a:bodyPr/>
                  <a:lstStyle/>
                  <a:p>
                    <a:fld id="{35CAD0C6-3BC6-4AB6-946E-48DE1C6C9F89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5-96D0-44F5-BE9D-66035BCDA00F}"/>
                </c:ext>
              </c:extLst>
            </c:dLbl>
            <c:dLbl>
              <c:idx val="13"/>
              <c:tx>
                <c:rich>
                  <a:bodyPr/>
                  <a:lstStyle/>
                  <a:p>
                    <a:fld id="{9BAB4076-9073-4CCF-A76B-3B622033BEDD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6-96D0-44F5-BE9D-66035BCDA00F}"/>
                </c:ext>
              </c:extLst>
            </c:dLbl>
            <c:dLbl>
              <c:idx val="14"/>
              <c:tx>
                <c:rich>
                  <a:bodyPr/>
                  <a:lstStyle/>
                  <a:p>
                    <a:fld id="{189F951C-E1C8-4BC8-BB21-E0EB306A7E1E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7-96D0-44F5-BE9D-66035BCDA00F}"/>
                </c:ext>
              </c:extLst>
            </c:dLbl>
            <c:dLbl>
              <c:idx val="15"/>
              <c:tx>
                <c:rich>
                  <a:bodyPr/>
                  <a:lstStyle/>
                  <a:p>
                    <a:fld id="{6A65CBE5-208A-4A0A-83AB-D5451C1463B4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8-96D0-44F5-BE9D-66035BCDA00F}"/>
                </c:ext>
              </c:extLst>
            </c:dLbl>
            <c:dLbl>
              <c:idx val="16"/>
              <c:tx>
                <c:rich>
                  <a:bodyPr/>
                  <a:lstStyle/>
                  <a:p>
                    <a:fld id="{5C79C3CB-5A72-4234-BDEE-A62183B6130C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9-96D0-44F5-BE9D-66035BCDA00F}"/>
                </c:ext>
              </c:extLst>
            </c:dLbl>
            <c:dLbl>
              <c:idx val="17"/>
              <c:tx>
                <c:rich>
                  <a:bodyPr/>
                  <a:lstStyle/>
                  <a:p>
                    <a:fld id="{BF0A5C91-5BC0-4796-A84B-B88C2DEE17D9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A-96D0-44F5-BE9D-66035BCDA00F}"/>
                </c:ext>
              </c:extLst>
            </c:dLbl>
            <c:dLbl>
              <c:idx val="18"/>
              <c:tx>
                <c:rich>
                  <a:bodyPr/>
                  <a:lstStyle/>
                  <a:p>
                    <a:fld id="{9EA94C9C-59D8-4E24-A23A-3273009238A7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B-96D0-44F5-BE9D-66035BCDA00F}"/>
                </c:ext>
              </c:extLst>
            </c:dLbl>
            <c:dLbl>
              <c:idx val="19"/>
              <c:tx>
                <c:rich>
                  <a:bodyPr/>
                  <a:lstStyle/>
                  <a:p>
                    <a:fld id="{9BDEA034-4367-4E7C-B76E-040EA293E753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C-96D0-44F5-BE9D-66035BCDA00F}"/>
                </c:ext>
              </c:extLst>
            </c:dLbl>
            <c:dLbl>
              <c:idx val="20"/>
              <c:tx>
                <c:rich>
                  <a:bodyPr/>
                  <a:lstStyle/>
                  <a:p>
                    <a:fld id="{0A81126E-7DF8-460C-B345-B9DA2FBC11E6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D-96D0-44F5-BE9D-66035BCDA00F}"/>
                </c:ext>
              </c:extLst>
            </c:dLbl>
            <c:dLbl>
              <c:idx val="21"/>
              <c:tx>
                <c:rich>
                  <a:bodyPr/>
                  <a:lstStyle/>
                  <a:p>
                    <a:fld id="{0615B04F-4879-4FD8-BC44-E9E4678588CC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E-96D0-44F5-BE9D-66035BCDA00F}"/>
                </c:ext>
              </c:extLst>
            </c:dLbl>
            <c:dLbl>
              <c:idx val="22"/>
              <c:tx>
                <c:rich>
                  <a:bodyPr/>
                  <a:lstStyle/>
                  <a:p>
                    <a:fld id="{B9A55D5B-196B-42A6-A6A3-C9A6D1608CFC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F-96D0-44F5-BE9D-66035BCDA00F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ru-RU"/>
              </a:p>
            </c:txPr>
            <c:dLblPos val="t"/>
            <c:showLegendKey val="0"/>
            <c:showVal val="0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DataLabelsRange val="1"/>
                <c15:showLeaderLines val="0"/>
              </c:ext>
            </c:extLst>
          </c:dLbls>
          <c:xVal>
            <c:numRef>
              <c:f>'-02-19-20'!$C$6:$C$28</c:f>
              <c:numCache>
                <c:formatCode>0.0</c:formatCode>
                <c:ptCount val="23"/>
                <c:pt idx="0">
                  <c:v>0</c:v>
                </c:pt>
                <c:pt idx="1">
                  <c:v>8.8127756442331613</c:v>
                </c:pt>
                <c:pt idx="2">
                  <c:v>14.256886609381336</c:v>
                </c:pt>
                <c:pt idx="3">
                  <c:v>11.848249217226016</c:v>
                </c:pt>
                <c:pt idx="4">
                  <c:v>3.4429989435877828</c:v>
                </c:pt>
                <c:pt idx="5">
                  <c:v>4.7935397817763414</c:v>
                </c:pt>
                <c:pt idx="6">
                  <c:v>13.163935003117702</c:v>
                </c:pt>
                <c:pt idx="7">
                  <c:v>16.659359445609478</c:v>
                </c:pt>
                <c:pt idx="8">
                  <c:v>16.003298220442609</c:v>
                </c:pt>
                <c:pt idx="9">
                  <c:v>7.934291673722953</c:v>
                </c:pt>
                <c:pt idx="10">
                  <c:v>17.547550553942621</c:v>
                </c:pt>
                <c:pt idx="11">
                  <c:v>5.8209809177595595</c:v>
                </c:pt>
                <c:pt idx="12">
                  <c:v>0.16681543060865334</c:v>
                </c:pt>
                <c:pt idx="13">
                  <c:v>0.23630254978193266</c:v>
                </c:pt>
                <c:pt idx="14">
                  <c:v>6.7848139631820326</c:v>
                </c:pt>
                <c:pt idx="15">
                  <c:v>5.6313569443380977</c:v>
                </c:pt>
                <c:pt idx="16">
                  <c:v>0.14615767394670076</c:v>
                </c:pt>
                <c:pt idx="17">
                  <c:v>10.952716407614908</c:v>
                </c:pt>
                <c:pt idx="18">
                  <c:v>7.7337997834397054</c:v>
                </c:pt>
                <c:pt idx="19">
                  <c:v>8.909712212573627</c:v>
                </c:pt>
                <c:pt idx="20">
                  <c:v>7.9348262870783799</c:v>
                </c:pt>
                <c:pt idx="21">
                  <c:v>1.4396701588211003</c:v>
                </c:pt>
                <c:pt idx="22">
                  <c:v>2.196255287295108</c:v>
                </c:pt>
              </c:numCache>
            </c:numRef>
          </c:xVal>
          <c:yVal>
            <c:numRef>
              <c:f>'-02-19-20'!$D$6:$D$28</c:f>
              <c:numCache>
                <c:formatCode>0.0</c:formatCode>
                <c:ptCount val="23"/>
                <c:pt idx="0">
                  <c:v>0</c:v>
                </c:pt>
                <c:pt idx="1">
                  <c:v>14.793911048070745</c:v>
                </c:pt>
                <c:pt idx="2">
                  <c:v>3.5656362819917931</c:v>
                </c:pt>
                <c:pt idx="3">
                  <c:v>19.17481078047663</c:v>
                </c:pt>
                <c:pt idx="4">
                  <c:v>18.875700114324559</c:v>
                </c:pt>
                <c:pt idx="5">
                  <c:v>7.5670482407190764</c:v>
                </c:pt>
                <c:pt idx="6">
                  <c:v>19.464075525066587</c:v>
                </c:pt>
                <c:pt idx="7">
                  <c:v>7.8383511019488905</c:v>
                </c:pt>
                <c:pt idx="8">
                  <c:v>2.3997823750064029</c:v>
                </c:pt>
                <c:pt idx="9">
                  <c:v>2.19361365710113</c:v>
                </c:pt>
                <c:pt idx="10">
                  <c:v>11.091944818297657</c:v>
                </c:pt>
                <c:pt idx="11">
                  <c:v>10.014005166745385</c:v>
                </c:pt>
                <c:pt idx="12">
                  <c:v>8.0759619018496522</c:v>
                </c:pt>
                <c:pt idx="13">
                  <c:v>13.274452500894107</c:v>
                </c:pt>
                <c:pt idx="14">
                  <c:v>17.607946137794936</c:v>
                </c:pt>
                <c:pt idx="15">
                  <c:v>13.325311561916662</c:v>
                </c:pt>
                <c:pt idx="16">
                  <c:v>13.810046177219252</c:v>
                </c:pt>
                <c:pt idx="17">
                  <c:v>7.6975284011673173</c:v>
                </c:pt>
                <c:pt idx="18">
                  <c:v>13.409545754298879</c:v>
                </c:pt>
                <c:pt idx="19">
                  <c:v>12.449125918450134</c:v>
                </c:pt>
                <c:pt idx="20">
                  <c:v>15.405687564580964</c:v>
                </c:pt>
                <c:pt idx="21">
                  <c:v>15.903172639987215</c:v>
                </c:pt>
                <c:pt idx="22">
                  <c:v>6.8193328174612011</c:v>
                </c:pt>
              </c:numCache>
            </c:numRef>
          </c:yVal>
          <c:smooth val="0"/>
          <c:extLst>
            <c:ext xmlns:c15="http://schemas.microsoft.com/office/drawing/2012/chart" uri="{02D57815-91ED-43cb-92C2-25804820EDAC}">
              <c15:datalabelsRange>
                <c15:f>'-02-19-20'!$B$6:$B$28</c15:f>
                <c15:dlblRangeCache>
                  <c:ptCount val="23"/>
                  <c:pt idx="0">
                    <c:v>п01</c:v>
                  </c:pt>
                  <c:pt idx="1">
                    <c:v>п02</c:v>
                  </c:pt>
                  <c:pt idx="2">
                    <c:v>п03</c:v>
                  </c:pt>
                  <c:pt idx="3">
                    <c:v>п04</c:v>
                  </c:pt>
                  <c:pt idx="4">
                    <c:v>п05</c:v>
                  </c:pt>
                  <c:pt idx="5">
                    <c:v>п06</c:v>
                  </c:pt>
                  <c:pt idx="6">
                    <c:v>п07</c:v>
                  </c:pt>
                  <c:pt idx="7">
                    <c:v>п08</c:v>
                  </c:pt>
                  <c:pt idx="8">
                    <c:v>п09</c:v>
                  </c:pt>
                  <c:pt idx="9">
                    <c:v>п10</c:v>
                  </c:pt>
                  <c:pt idx="10">
                    <c:v>п11</c:v>
                  </c:pt>
                  <c:pt idx="11">
                    <c:v>п12</c:v>
                  </c:pt>
                  <c:pt idx="12">
                    <c:v>п13</c:v>
                  </c:pt>
                  <c:pt idx="13">
                    <c:v>п14</c:v>
                  </c:pt>
                  <c:pt idx="14">
                    <c:v>п15</c:v>
                  </c:pt>
                  <c:pt idx="15">
                    <c:v>п16</c:v>
                  </c:pt>
                  <c:pt idx="16">
                    <c:v>п17</c:v>
                  </c:pt>
                  <c:pt idx="17">
                    <c:v>п18</c:v>
                  </c:pt>
                  <c:pt idx="18">
                    <c:v>п19</c:v>
                  </c:pt>
                  <c:pt idx="19">
                    <c:v>п20</c:v>
                  </c:pt>
                  <c:pt idx="20">
                    <c:v>п21</c:v>
                  </c:pt>
                  <c:pt idx="21">
                    <c:v>п22</c:v>
                  </c:pt>
                  <c:pt idx="22">
                    <c:v>п23</c:v>
                  </c:pt>
                </c15:dlblRangeCache>
              </c15:datalabelsRange>
            </c:ext>
            <c:ext xmlns:c16="http://schemas.microsoft.com/office/drawing/2014/chart" uri="{C3380CC4-5D6E-409C-BE32-E72D297353CC}">
              <c16:uniqueId val="{00000030-96D0-44F5-BE9D-66035BCDA00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801047247"/>
        <c:axId val="801064303"/>
      </c:scatterChart>
      <c:valAx>
        <c:axId val="801047247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ru-RU"/>
          </a:p>
        </c:txPr>
        <c:crossAx val="801064303"/>
        <c:crosses val="autoZero"/>
        <c:crossBetween val="midCat"/>
        <c:majorUnit val="1"/>
      </c:valAx>
      <c:valAx>
        <c:axId val="80106430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ru-RU"/>
          </a:p>
        </c:txPr>
        <c:crossAx val="801047247"/>
        <c:crosses val="autoZero"/>
        <c:crossBetween val="midCat"/>
        <c:majorUnit val="1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ru-RU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ru-RU" b="1"/>
              <a:t>Точки забора мусора и маршрут </a:t>
            </a:r>
            <a:r>
              <a:rPr lang="ru-RU" sz="1100" b="1"/>
              <a:t>(п15 и п18</a:t>
            </a:r>
            <a:r>
              <a:rPr lang="ru-RU" sz="1100" b="1" baseline="0"/>
              <a:t> до п07)</a:t>
            </a:r>
            <a:endParaRPr lang="ru-RU" b="1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ru-RU"/>
        </a:p>
      </c:txPr>
    </c:title>
    <c:autoTitleDeleted val="0"/>
    <c:plotArea>
      <c:layout>
        <c:manualLayout>
          <c:layoutTarget val="inner"/>
          <c:xMode val="edge"/>
          <c:yMode val="edge"/>
          <c:x val="4.5519520734065538E-2"/>
          <c:y val="8.1759415401911201E-2"/>
          <c:w val="0.91431962858575266"/>
          <c:h val="0.86188405412223978"/>
        </c:manualLayout>
      </c:layout>
      <c:scatterChart>
        <c:scatterStyle val="lineMarker"/>
        <c:varyColors val="0"/>
        <c:ser>
          <c:idx val="0"/>
          <c:order val="0"/>
          <c:tx>
            <c:v>route</c:v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accent1"/>
              </a:solidFill>
              <a:ln w="9525">
                <a:solidFill>
                  <a:schemeClr val="tx1"/>
                </a:solidFill>
              </a:ln>
              <a:effectLst/>
            </c:spPr>
          </c:marker>
          <c:dLbls>
            <c:dLbl>
              <c:idx val="0"/>
              <c:tx>
                <c:rich>
                  <a:bodyPr/>
                  <a:lstStyle/>
                  <a:p>
                    <a:fld id="{5AECFD5D-1ECA-44CF-9B88-357D7D156986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0-5987-46C9-B5DE-DC9F854D903B}"/>
                </c:ext>
              </c:extLst>
            </c:dLbl>
            <c:dLbl>
              <c:idx val="1"/>
              <c:tx>
                <c:rich>
                  <a:bodyPr/>
                  <a:lstStyle/>
                  <a:p>
                    <a:fld id="{C3D50F5C-8E8D-4D9B-BCF3-0796D71AE119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1-5987-46C9-B5DE-DC9F854D903B}"/>
                </c:ext>
              </c:extLst>
            </c:dLbl>
            <c:dLbl>
              <c:idx val="2"/>
              <c:tx>
                <c:rich>
                  <a:bodyPr/>
                  <a:lstStyle/>
                  <a:p>
                    <a:fld id="{955B5604-D8F1-4E60-A5DC-BE6E9D09400B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2-5987-46C9-B5DE-DC9F854D903B}"/>
                </c:ext>
              </c:extLst>
            </c:dLbl>
            <c:dLbl>
              <c:idx val="3"/>
              <c:tx>
                <c:rich>
                  <a:bodyPr/>
                  <a:lstStyle/>
                  <a:p>
                    <a:fld id="{A4A27F68-D68A-4D3C-A5CA-F97B2B23549F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3-5987-46C9-B5DE-DC9F854D903B}"/>
                </c:ext>
              </c:extLst>
            </c:dLbl>
            <c:dLbl>
              <c:idx val="4"/>
              <c:tx>
                <c:rich>
                  <a:bodyPr/>
                  <a:lstStyle/>
                  <a:p>
                    <a:fld id="{9D5C9280-86B3-45D9-B33D-756A38EE78D9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4-5987-46C9-B5DE-DC9F854D903B}"/>
                </c:ext>
              </c:extLst>
            </c:dLbl>
            <c:dLbl>
              <c:idx val="5"/>
              <c:tx>
                <c:rich>
                  <a:bodyPr/>
                  <a:lstStyle/>
                  <a:p>
                    <a:fld id="{C2515F1E-01F8-4FBB-A849-E5FB966AFFD3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5-5987-46C9-B5DE-DC9F854D903B}"/>
                </c:ext>
              </c:extLst>
            </c:dLbl>
            <c:dLbl>
              <c:idx val="6"/>
              <c:tx>
                <c:rich>
                  <a:bodyPr/>
                  <a:lstStyle/>
                  <a:p>
                    <a:fld id="{8BC335B6-6BFF-4C68-A400-8710CF5532D1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6-5987-46C9-B5DE-DC9F854D903B}"/>
                </c:ext>
              </c:extLst>
            </c:dLbl>
            <c:dLbl>
              <c:idx val="7"/>
              <c:tx>
                <c:rich>
                  <a:bodyPr/>
                  <a:lstStyle/>
                  <a:p>
                    <a:fld id="{5545BF93-5AF0-467B-AFC1-D20E818F6E65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7-5987-46C9-B5DE-DC9F854D903B}"/>
                </c:ext>
              </c:extLst>
            </c:dLbl>
            <c:dLbl>
              <c:idx val="8"/>
              <c:tx>
                <c:rich>
                  <a:bodyPr/>
                  <a:lstStyle/>
                  <a:p>
                    <a:fld id="{FBED3BD7-A7C9-44D9-AA45-A4D83F73206C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8-5987-46C9-B5DE-DC9F854D903B}"/>
                </c:ext>
              </c:extLst>
            </c:dLbl>
            <c:dLbl>
              <c:idx val="9"/>
              <c:tx>
                <c:rich>
                  <a:bodyPr/>
                  <a:lstStyle/>
                  <a:p>
                    <a:fld id="{1FFE6223-D8C6-49FE-9424-CA40E128AFD6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9-5987-46C9-B5DE-DC9F854D903B}"/>
                </c:ext>
              </c:extLst>
            </c:dLbl>
            <c:dLbl>
              <c:idx val="10"/>
              <c:tx>
                <c:rich>
                  <a:bodyPr/>
                  <a:lstStyle/>
                  <a:p>
                    <a:fld id="{37ACD031-90D1-473E-9EDD-F3F481FE3996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A-5987-46C9-B5DE-DC9F854D903B}"/>
                </c:ext>
              </c:extLst>
            </c:dLbl>
            <c:dLbl>
              <c:idx val="11"/>
              <c:tx>
                <c:rich>
                  <a:bodyPr/>
                  <a:lstStyle/>
                  <a:p>
                    <a:fld id="{6FC9E42F-FFB3-48DB-8021-B91A742EBC76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B-5987-46C9-B5DE-DC9F854D903B}"/>
                </c:ext>
              </c:extLst>
            </c:dLbl>
            <c:dLbl>
              <c:idx val="12"/>
              <c:tx>
                <c:rich>
                  <a:bodyPr/>
                  <a:lstStyle/>
                  <a:p>
                    <a:fld id="{1888FBD7-0C2C-4592-8417-31BA4B0B08D8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C-5987-46C9-B5DE-DC9F854D903B}"/>
                </c:ext>
              </c:extLst>
            </c:dLbl>
            <c:dLbl>
              <c:idx val="13"/>
              <c:tx>
                <c:rich>
                  <a:bodyPr/>
                  <a:lstStyle/>
                  <a:p>
                    <a:fld id="{98EDFB46-E56A-4A12-A50C-201804DEFF58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D-5987-46C9-B5DE-DC9F854D903B}"/>
                </c:ext>
              </c:extLst>
            </c:dLbl>
            <c:dLbl>
              <c:idx val="14"/>
              <c:tx>
                <c:rich>
                  <a:bodyPr/>
                  <a:lstStyle/>
                  <a:p>
                    <a:fld id="{F729D710-A8AE-4CF3-A490-B8250CD16DA8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E-5987-46C9-B5DE-DC9F854D903B}"/>
                </c:ext>
              </c:extLst>
            </c:dLbl>
            <c:dLbl>
              <c:idx val="15"/>
              <c:tx>
                <c:rich>
                  <a:bodyPr/>
                  <a:lstStyle/>
                  <a:p>
                    <a:fld id="{89BDEA6F-9F08-41C6-A0B8-27C578B7C9BE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F-5987-46C9-B5DE-DC9F854D903B}"/>
                </c:ext>
              </c:extLst>
            </c:dLbl>
            <c:dLbl>
              <c:idx val="16"/>
              <c:tx>
                <c:rich>
                  <a:bodyPr/>
                  <a:lstStyle/>
                  <a:p>
                    <a:fld id="{05CE5D2F-D736-48AB-BF33-CB8056DD4A7D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0-5987-46C9-B5DE-DC9F854D903B}"/>
                </c:ext>
              </c:extLst>
            </c:dLbl>
            <c:dLbl>
              <c:idx val="17"/>
              <c:tx>
                <c:rich>
                  <a:bodyPr/>
                  <a:lstStyle/>
                  <a:p>
                    <a:fld id="{D5EA2204-1092-4AE3-BCF6-53EB1AD25C82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1-5987-46C9-B5DE-DC9F854D903B}"/>
                </c:ext>
              </c:extLst>
            </c:dLbl>
            <c:dLbl>
              <c:idx val="18"/>
              <c:tx>
                <c:rich>
                  <a:bodyPr/>
                  <a:lstStyle/>
                  <a:p>
                    <a:fld id="{6B914104-40A4-409F-B92C-5D270E10FEF0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2-5987-46C9-B5DE-DC9F854D903B}"/>
                </c:ext>
              </c:extLst>
            </c:dLbl>
            <c:dLbl>
              <c:idx val="19"/>
              <c:tx>
                <c:rich>
                  <a:bodyPr/>
                  <a:lstStyle/>
                  <a:p>
                    <a:fld id="{B51FD07B-EDE2-436A-8CB3-ECF3C8D6CB03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3-5987-46C9-B5DE-DC9F854D903B}"/>
                </c:ext>
              </c:extLst>
            </c:dLbl>
            <c:dLbl>
              <c:idx val="20"/>
              <c:tx>
                <c:rich>
                  <a:bodyPr/>
                  <a:lstStyle/>
                  <a:p>
                    <a:fld id="{01DD6BD1-2B30-409C-8295-4ACC060DFD38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4-5987-46C9-B5DE-DC9F854D903B}"/>
                </c:ext>
              </c:extLst>
            </c:dLbl>
            <c:dLbl>
              <c:idx val="21"/>
              <c:tx>
                <c:rich>
                  <a:bodyPr/>
                  <a:lstStyle/>
                  <a:p>
                    <a:fld id="{879E7497-F8B4-48D1-8B9E-D8E1669F47E1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5-5987-46C9-B5DE-DC9F854D903B}"/>
                </c:ext>
              </c:extLst>
            </c:dLbl>
            <c:dLbl>
              <c:idx val="22"/>
              <c:tx>
                <c:rich>
                  <a:bodyPr/>
                  <a:lstStyle/>
                  <a:p>
                    <a:fld id="{70E892EF-33BE-451A-84A9-C4FD98695AE7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6-5987-46C9-B5DE-DC9F854D903B}"/>
                </c:ext>
              </c:extLst>
            </c:dLbl>
            <c:dLbl>
              <c:idx val="23"/>
              <c:tx>
                <c:rich>
                  <a:bodyPr/>
                  <a:lstStyle/>
                  <a:p>
                    <a:fld id="{45E5F026-912B-4FD2-820B-DF0E92FB9A5B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7-5987-46C9-B5DE-DC9F854D903B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rgbClr val="FF0000"/>
                    </a:solidFill>
                    <a:latin typeface="+mn-lt"/>
                    <a:ea typeface="+mn-ea"/>
                    <a:cs typeface="+mn-cs"/>
                  </a:defRPr>
                </a:pPr>
                <a:endParaRPr lang="ru-RU"/>
              </a:p>
            </c:txPr>
            <c:dLblPos val="t"/>
            <c:showLegendKey val="0"/>
            <c:showVal val="0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DataLabelsRange val="1"/>
                <c15:showLeaderLines val="0"/>
              </c:ext>
            </c:extLst>
          </c:dLbls>
          <c:xVal>
            <c:numRef>
              <c:f>'15-18 earlier 07'!$AG$60:$AG$83</c:f>
              <c:numCache>
                <c:formatCode>0.000</c:formatCode>
                <c:ptCount val="24"/>
                <c:pt idx="0">
                  <c:v>0</c:v>
                </c:pt>
                <c:pt idx="1">
                  <c:v>0.16681543060865334</c:v>
                </c:pt>
                <c:pt idx="2">
                  <c:v>2.196255287295108</c:v>
                </c:pt>
                <c:pt idx="3">
                  <c:v>4.7935397817763414</c:v>
                </c:pt>
                <c:pt idx="4">
                  <c:v>5.8209809177595595</c:v>
                </c:pt>
                <c:pt idx="5">
                  <c:v>10.952716407614908</c:v>
                </c:pt>
                <c:pt idx="6">
                  <c:v>8.909712212573627</c:v>
                </c:pt>
                <c:pt idx="7">
                  <c:v>7.7337997834397054</c:v>
                </c:pt>
                <c:pt idx="8">
                  <c:v>5.6313569443380977</c:v>
                </c:pt>
                <c:pt idx="9">
                  <c:v>0.23630254978193266</c:v>
                </c:pt>
                <c:pt idx="10">
                  <c:v>0.14615767394670076</c:v>
                </c:pt>
                <c:pt idx="11">
                  <c:v>1.4396701588211003</c:v>
                </c:pt>
                <c:pt idx="12">
                  <c:v>3.4429989435877828</c:v>
                </c:pt>
                <c:pt idx="13">
                  <c:v>6.7848139631820326</c:v>
                </c:pt>
                <c:pt idx="14">
                  <c:v>7.9348262870783799</c:v>
                </c:pt>
                <c:pt idx="15">
                  <c:v>8.8127756442331613</c:v>
                </c:pt>
                <c:pt idx="16">
                  <c:v>11.848249217226016</c:v>
                </c:pt>
                <c:pt idx="17">
                  <c:v>13.163935003117702</c:v>
                </c:pt>
                <c:pt idx="18">
                  <c:v>17.547550553942621</c:v>
                </c:pt>
                <c:pt idx="19">
                  <c:v>16.659359445609478</c:v>
                </c:pt>
                <c:pt idx="20">
                  <c:v>16.003298220442609</c:v>
                </c:pt>
                <c:pt idx="21">
                  <c:v>14.256886609381336</c:v>
                </c:pt>
                <c:pt idx="22">
                  <c:v>7.934291673722953</c:v>
                </c:pt>
                <c:pt idx="23">
                  <c:v>0</c:v>
                </c:pt>
              </c:numCache>
            </c:numRef>
          </c:xVal>
          <c:yVal>
            <c:numRef>
              <c:f>'15-18 earlier 07'!$AH$60:$AH$83</c:f>
              <c:numCache>
                <c:formatCode>0.000</c:formatCode>
                <c:ptCount val="24"/>
                <c:pt idx="0">
                  <c:v>0</c:v>
                </c:pt>
                <c:pt idx="1">
                  <c:v>8.0759619018496522</c:v>
                </c:pt>
                <c:pt idx="2">
                  <c:v>6.8193328174612011</c:v>
                </c:pt>
                <c:pt idx="3">
                  <c:v>7.5670482407190764</c:v>
                </c:pt>
                <c:pt idx="4">
                  <c:v>10.014005166745385</c:v>
                </c:pt>
                <c:pt idx="5">
                  <c:v>7.6975284011673173</c:v>
                </c:pt>
                <c:pt idx="6">
                  <c:v>12.449125918450134</c:v>
                </c:pt>
                <c:pt idx="7">
                  <c:v>13.409545754298879</c:v>
                </c:pt>
                <c:pt idx="8">
                  <c:v>13.325311561916662</c:v>
                </c:pt>
                <c:pt idx="9">
                  <c:v>13.274452500894107</c:v>
                </c:pt>
                <c:pt idx="10">
                  <c:v>13.810046177219252</c:v>
                </c:pt>
                <c:pt idx="11">
                  <c:v>15.903172639987215</c:v>
                </c:pt>
                <c:pt idx="12">
                  <c:v>18.875700114324559</c:v>
                </c:pt>
                <c:pt idx="13">
                  <c:v>17.607946137794936</c:v>
                </c:pt>
                <c:pt idx="14">
                  <c:v>15.405687564580964</c:v>
                </c:pt>
                <c:pt idx="15">
                  <c:v>14.793911048070745</c:v>
                </c:pt>
                <c:pt idx="16">
                  <c:v>19.17481078047663</c:v>
                </c:pt>
                <c:pt idx="17">
                  <c:v>19.464075525066587</c:v>
                </c:pt>
                <c:pt idx="18">
                  <c:v>11.091944818297657</c:v>
                </c:pt>
                <c:pt idx="19">
                  <c:v>7.8383511019488905</c:v>
                </c:pt>
                <c:pt idx="20">
                  <c:v>2.3997823750064029</c:v>
                </c:pt>
                <c:pt idx="21">
                  <c:v>3.5656362819917931</c:v>
                </c:pt>
                <c:pt idx="22">
                  <c:v>2.19361365710113</c:v>
                </c:pt>
                <c:pt idx="23">
                  <c:v>0</c:v>
                </c:pt>
              </c:numCache>
            </c:numRef>
          </c:yVal>
          <c:smooth val="1"/>
          <c:extLst>
            <c:ext xmlns:c15="http://schemas.microsoft.com/office/drawing/2012/chart" uri="{02D57815-91ED-43cb-92C2-25804820EDAC}">
              <c15:datalabelsRange>
                <c15:f>'15-18 earlier 07'!$AF$60:$AF$83</c15:f>
                <c15:dlblRangeCache>
                  <c:ptCount val="24"/>
                  <c:pt idx="0">
                    <c:v>п01</c:v>
                  </c:pt>
                  <c:pt idx="1">
                    <c:v>п13</c:v>
                  </c:pt>
                  <c:pt idx="2">
                    <c:v>п23</c:v>
                  </c:pt>
                  <c:pt idx="3">
                    <c:v>п06</c:v>
                  </c:pt>
                  <c:pt idx="4">
                    <c:v>п12</c:v>
                  </c:pt>
                  <c:pt idx="5">
                    <c:v>п18</c:v>
                  </c:pt>
                  <c:pt idx="6">
                    <c:v>п20</c:v>
                  </c:pt>
                  <c:pt idx="7">
                    <c:v>п19</c:v>
                  </c:pt>
                  <c:pt idx="8">
                    <c:v>п16</c:v>
                  </c:pt>
                  <c:pt idx="9">
                    <c:v>п14</c:v>
                  </c:pt>
                  <c:pt idx="10">
                    <c:v>п17</c:v>
                  </c:pt>
                  <c:pt idx="11">
                    <c:v>п22</c:v>
                  </c:pt>
                  <c:pt idx="12">
                    <c:v>п05</c:v>
                  </c:pt>
                  <c:pt idx="13">
                    <c:v>п15</c:v>
                  </c:pt>
                  <c:pt idx="14">
                    <c:v>п21</c:v>
                  </c:pt>
                  <c:pt idx="15">
                    <c:v>п02</c:v>
                  </c:pt>
                  <c:pt idx="16">
                    <c:v>п04</c:v>
                  </c:pt>
                  <c:pt idx="17">
                    <c:v>п07</c:v>
                  </c:pt>
                  <c:pt idx="18">
                    <c:v>п11</c:v>
                  </c:pt>
                  <c:pt idx="19">
                    <c:v>п08</c:v>
                  </c:pt>
                  <c:pt idx="20">
                    <c:v>п09</c:v>
                  </c:pt>
                  <c:pt idx="21">
                    <c:v>п03</c:v>
                  </c:pt>
                  <c:pt idx="22">
                    <c:v>п10</c:v>
                  </c:pt>
                  <c:pt idx="23">
                    <c:v>п01</c:v>
                  </c:pt>
                </c15:dlblRangeCache>
              </c15:datalabelsRange>
            </c:ext>
            <c:ext xmlns:c16="http://schemas.microsoft.com/office/drawing/2014/chart" uri="{C3380CC4-5D6E-409C-BE32-E72D297353CC}">
              <c16:uniqueId val="{00000018-5987-46C9-B5DE-DC9F854D903B}"/>
            </c:ext>
          </c:extLst>
        </c:ser>
        <c:ser>
          <c:idx val="1"/>
          <c:order val="1"/>
          <c:tx>
            <c:v>points</c:v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dLbls>
            <c:dLbl>
              <c:idx val="0"/>
              <c:tx>
                <c:rich>
                  <a:bodyPr/>
                  <a:lstStyle/>
                  <a:p>
                    <a:fld id="{256B534E-F2E4-40E8-86F3-EE5EFFAA0C11}" type="CELLRANGE">
                      <a:rPr lang="en-US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19-5987-46C9-B5DE-DC9F854D903B}"/>
                </c:ext>
              </c:extLst>
            </c:dLbl>
            <c:dLbl>
              <c:idx val="1"/>
              <c:tx>
                <c:rich>
                  <a:bodyPr/>
                  <a:lstStyle/>
                  <a:p>
                    <a:fld id="{39258E40-0674-4D76-8DFF-67BF8241A8B1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A-5987-46C9-B5DE-DC9F854D903B}"/>
                </c:ext>
              </c:extLst>
            </c:dLbl>
            <c:dLbl>
              <c:idx val="2"/>
              <c:tx>
                <c:rich>
                  <a:bodyPr/>
                  <a:lstStyle/>
                  <a:p>
                    <a:fld id="{CC0C6A01-B8EA-4798-9871-5196E0A6A1C3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B-5987-46C9-B5DE-DC9F854D903B}"/>
                </c:ext>
              </c:extLst>
            </c:dLbl>
            <c:dLbl>
              <c:idx val="3"/>
              <c:tx>
                <c:rich>
                  <a:bodyPr/>
                  <a:lstStyle/>
                  <a:p>
                    <a:fld id="{52C584AB-A3AD-49BE-BBE6-069B660F128E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C-5987-46C9-B5DE-DC9F854D903B}"/>
                </c:ext>
              </c:extLst>
            </c:dLbl>
            <c:dLbl>
              <c:idx val="4"/>
              <c:tx>
                <c:rich>
                  <a:bodyPr/>
                  <a:lstStyle/>
                  <a:p>
                    <a:fld id="{A921E38F-93C5-4AAB-A2EC-73DD1283426F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D-5987-46C9-B5DE-DC9F854D903B}"/>
                </c:ext>
              </c:extLst>
            </c:dLbl>
            <c:dLbl>
              <c:idx val="5"/>
              <c:tx>
                <c:rich>
                  <a:bodyPr/>
                  <a:lstStyle/>
                  <a:p>
                    <a:fld id="{B6AA0495-939E-4086-B365-13C67F8357FF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E-5987-46C9-B5DE-DC9F854D903B}"/>
                </c:ext>
              </c:extLst>
            </c:dLbl>
            <c:dLbl>
              <c:idx val="6"/>
              <c:tx>
                <c:rich>
                  <a:bodyPr/>
                  <a:lstStyle/>
                  <a:p>
                    <a:fld id="{82C5CEE4-AB77-45FD-9A6F-FD150EEE7658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F-5987-46C9-B5DE-DC9F854D903B}"/>
                </c:ext>
              </c:extLst>
            </c:dLbl>
            <c:dLbl>
              <c:idx val="7"/>
              <c:tx>
                <c:rich>
                  <a:bodyPr/>
                  <a:lstStyle/>
                  <a:p>
                    <a:fld id="{251B657D-ECF3-411F-92F0-AB935ED5B147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0-5987-46C9-B5DE-DC9F854D903B}"/>
                </c:ext>
              </c:extLst>
            </c:dLbl>
            <c:dLbl>
              <c:idx val="8"/>
              <c:tx>
                <c:rich>
                  <a:bodyPr/>
                  <a:lstStyle/>
                  <a:p>
                    <a:fld id="{C13B2375-AE22-41E6-B3A0-C2D417A901C7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1-5987-46C9-B5DE-DC9F854D903B}"/>
                </c:ext>
              </c:extLst>
            </c:dLbl>
            <c:dLbl>
              <c:idx val="9"/>
              <c:tx>
                <c:rich>
                  <a:bodyPr/>
                  <a:lstStyle/>
                  <a:p>
                    <a:fld id="{DF57A4B2-387C-43F9-A839-9E3216676650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2-5987-46C9-B5DE-DC9F854D903B}"/>
                </c:ext>
              </c:extLst>
            </c:dLbl>
            <c:dLbl>
              <c:idx val="10"/>
              <c:tx>
                <c:rich>
                  <a:bodyPr/>
                  <a:lstStyle/>
                  <a:p>
                    <a:fld id="{3310AA94-0913-4903-89CA-03AF65678697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3-5987-46C9-B5DE-DC9F854D903B}"/>
                </c:ext>
              </c:extLst>
            </c:dLbl>
            <c:dLbl>
              <c:idx val="11"/>
              <c:tx>
                <c:rich>
                  <a:bodyPr/>
                  <a:lstStyle/>
                  <a:p>
                    <a:fld id="{B92F66C3-D551-441E-A054-F30863956CD5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4-5987-46C9-B5DE-DC9F854D903B}"/>
                </c:ext>
              </c:extLst>
            </c:dLbl>
            <c:dLbl>
              <c:idx val="12"/>
              <c:tx>
                <c:rich>
                  <a:bodyPr/>
                  <a:lstStyle/>
                  <a:p>
                    <a:fld id="{A0AAC1AF-ED31-4F6A-99D4-582E14E00BCD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5-5987-46C9-B5DE-DC9F854D903B}"/>
                </c:ext>
              </c:extLst>
            </c:dLbl>
            <c:dLbl>
              <c:idx val="13"/>
              <c:tx>
                <c:rich>
                  <a:bodyPr/>
                  <a:lstStyle/>
                  <a:p>
                    <a:fld id="{EE7F0BC2-EBA4-4CCF-9A10-5B6616583BDB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6-5987-46C9-B5DE-DC9F854D903B}"/>
                </c:ext>
              </c:extLst>
            </c:dLbl>
            <c:dLbl>
              <c:idx val="14"/>
              <c:tx>
                <c:rich>
                  <a:bodyPr/>
                  <a:lstStyle/>
                  <a:p>
                    <a:fld id="{2E4F3625-3407-4365-939F-611DD43F146F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7-5987-46C9-B5DE-DC9F854D903B}"/>
                </c:ext>
              </c:extLst>
            </c:dLbl>
            <c:dLbl>
              <c:idx val="15"/>
              <c:tx>
                <c:rich>
                  <a:bodyPr/>
                  <a:lstStyle/>
                  <a:p>
                    <a:fld id="{F55A7102-2691-4305-9CB8-745FA5EC3BC2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8-5987-46C9-B5DE-DC9F854D903B}"/>
                </c:ext>
              </c:extLst>
            </c:dLbl>
            <c:dLbl>
              <c:idx val="16"/>
              <c:tx>
                <c:rich>
                  <a:bodyPr/>
                  <a:lstStyle/>
                  <a:p>
                    <a:fld id="{903E4992-360C-46A7-AB5D-CF3A1195AE38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9-5987-46C9-B5DE-DC9F854D903B}"/>
                </c:ext>
              </c:extLst>
            </c:dLbl>
            <c:dLbl>
              <c:idx val="17"/>
              <c:tx>
                <c:rich>
                  <a:bodyPr/>
                  <a:lstStyle/>
                  <a:p>
                    <a:fld id="{A46D04D8-A274-4C13-987F-D10A7D4D5E91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A-5987-46C9-B5DE-DC9F854D903B}"/>
                </c:ext>
              </c:extLst>
            </c:dLbl>
            <c:dLbl>
              <c:idx val="18"/>
              <c:tx>
                <c:rich>
                  <a:bodyPr/>
                  <a:lstStyle/>
                  <a:p>
                    <a:fld id="{CBF8FC54-DDBD-45C0-89C9-CA21E6B9EC14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B-5987-46C9-B5DE-DC9F854D903B}"/>
                </c:ext>
              </c:extLst>
            </c:dLbl>
            <c:dLbl>
              <c:idx val="19"/>
              <c:tx>
                <c:rich>
                  <a:bodyPr/>
                  <a:lstStyle/>
                  <a:p>
                    <a:fld id="{4F0D7C70-0C84-4DF4-97AE-1D642D7A64FB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C-5987-46C9-B5DE-DC9F854D903B}"/>
                </c:ext>
              </c:extLst>
            </c:dLbl>
            <c:dLbl>
              <c:idx val="20"/>
              <c:tx>
                <c:rich>
                  <a:bodyPr/>
                  <a:lstStyle/>
                  <a:p>
                    <a:fld id="{2817A009-34D6-41F3-AEC2-6F316A3ED139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D-5987-46C9-B5DE-DC9F854D903B}"/>
                </c:ext>
              </c:extLst>
            </c:dLbl>
            <c:dLbl>
              <c:idx val="21"/>
              <c:tx>
                <c:rich>
                  <a:bodyPr/>
                  <a:lstStyle/>
                  <a:p>
                    <a:fld id="{FA721CD8-EFB4-4FA7-9A88-834D62182FE5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E-5987-46C9-B5DE-DC9F854D903B}"/>
                </c:ext>
              </c:extLst>
            </c:dLbl>
            <c:dLbl>
              <c:idx val="22"/>
              <c:tx>
                <c:rich>
                  <a:bodyPr/>
                  <a:lstStyle/>
                  <a:p>
                    <a:fld id="{0CD77317-F258-447C-8264-F6F3C6FD2164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F-5987-46C9-B5DE-DC9F854D903B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ru-RU"/>
              </a:p>
            </c:txPr>
            <c:dLblPos val="t"/>
            <c:showLegendKey val="0"/>
            <c:showVal val="0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DataLabelsRange val="1"/>
                <c15:showLeaderLines val="0"/>
              </c:ext>
            </c:extLst>
          </c:dLbls>
          <c:xVal>
            <c:numRef>
              <c:f>'15-18 earlier 07'!$C$6:$C$28</c:f>
              <c:numCache>
                <c:formatCode>0.0</c:formatCode>
                <c:ptCount val="23"/>
                <c:pt idx="0">
                  <c:v>0</c:v>
                </c:pt>
                <c:pt idx="1">
                  <c:v>8.8127756442331613</c:v>
                </c:pt>
                <c:pt idx="2">
                  <c:v>14.256886609381336</c:v>
                </c:pt>
                <c:pt idx="3">
                  <c:v>11.848249217226016</c:v>
                </c:pt>
                <c:pt idx="4">
                  <c:v>3.4429989435877828</c:v>
                </c:pt>
                <c:pt idx="5">
                  <c:v>4.7935397817763414</c:v>
                </c:pt>
                <c:pt idx="6">
                  <c:v>13.163935003117702</c:v>
                </c:pt>
                <c:pt idx="7">
                  <c:v>16.659359445609478</c:v>
                </c:pt>
                <c:pt idx="8">
                  <c:v>16.003298220442609</c:v>
                </c:pt>
                <c:pt idx="9">
                  <c:v>7.934291673722953</c:v>
                </c:pt>
                <c:pt idx="10">
                  <c:v>17.547550553942621</c:v>
                </c:pt>
                <c:pt idx="11">
                  <c:v>5.8209809177595595</c:v>
                </c:pt>
                <c:pt idx="12">
                  <c:v>0.16681543060865334</c:v>
                </c:pt>
                <c:pt idx="13">
                  <c:v>0.23630254978193266</c:v>
                </c:pt>
                <c:pt idx="14">
                  <c:v>6.7848139631820326</c:v>
                </c:pt>
                <c:pt idx="15">
                  <c:v>5.6313569443380977</c:v>
                </c:pt>
                <c:pt idx="16">
                  <c:v>0.14615767394670076</c:v>
                </c:pt>
                <c:pt idx="17">
                  <c:v>10.952716407614908</c:v>
                </c:pt>
                <c:pt idx="18">
                  <c:v>7.7337997834397054</c:v>
                </c:pt>
                <c:pt idx="19">
                  <c:v>8.909712212573627</c:v>
                </c:pt>
                <c:pt idx="20">
                  <c:v>7.9348262870783799</c:v>
                </c:pt>
                <c:pt idx="21">
                  <c:v>1.4396701588211003</c:v>
                </c:pt>
                <c:pt idx="22">
                  <c:v>2.196255287295108</c:v>
                </c:pt>
              </c:numCache>
            </c:numRef>
          </c:xVal>
          <c:yVal>
            <c:numRef>
              <c:f>'15-18 earlier 07'!$D$6:$D$28</c:f>
              <c:numCache>
                <c:formatCode>0.0</c:formatCode>
                <c:ptCount val="23"/>
                <c:pt idx="0">
                  <c:v>0</c:v>
                </c:pt>
                <c:pt idx="1">
                  <c:v>14.793911048070745</c:v>
                </c:pt>
                <c:pt idx="2">
                  <c:v>3.5656362819917931</c:v>
                </c:pt>
                <c:pt idx="3">
                  <c:v>19.17481078047663</c:v>
                </c:pt>
                <c:pt idx="4">
                  <c:v>18.875700114324559</c:v>
                </c:pt>
                <c:pt idx="5">
                  <c:v>7.5670482407190764</c:v>
                </c:pt>
                <c:pt idx="6">
                  <c:v>19.464075525066587</c:v>
                </c:pt>
                <c:pt idx="7">
                  <c:v>7.8383511019488905</c:v>
                </c:pt>
                <c:pt idx="8">
                  <c:v>2.3997823750064029</c:v>
                </c:pt>
                <c:pt idx="9">
                  <c:v>2.19361365710113</c:v>
                </c:pt>
                <c:pt idx="10">
                  <c:v>11.091944818297657</c:v>
                </c:pt>
                <c:pt idx="11">
                  <c:v>10.014005166745385</c:v>
                </c:pt>
                <c:pt idx="12">
                  <c:v>8.0759619018496522</c:v>
                </c:pt>
                <c:pt idx="13">
                  <c:v>13.274452500894107</c:v>
                </c:pt>
                <c:pt idx="14">
                  <c:v>17.607946137794936</c:v>
                </c:pt>
                <c:pt idx="15">
                  <c:v>13.325311561916662</c:v>
                </c:pt>
                <c:pt idx="16">
                  <c:v>13.810046177219252</c:v>
                </c:pt>
                <c:pt idx="17">
                  <c:v>7.6975284011673173</c:v>
                </c:pt>
                <c:pt idx="18">
                  <c:v>13.409545754298879</c:v>
                </c:pt>
                <c:pt idx="19">
                  <c:v>12.449125918450134</c:v>
                </c:pt>
                <c:pt idx="20">
                  <c:v>15.405687564580964</c:v>
                </c:pt>
                <c:pt idx="21">
                  <c:v>15.903172639987215</c:v>
                </c:pt>
                <c:pt idx="22">
                  <c:v>6.8193328174612011</c:v>
                </c:pt>
              </c:numCache>
            </c:numRef>
          </c:yVal>
          <c:smooth val="0"/>
          <c:extLst>
            <c:ext xmlns:c15="http://schemas.microsoft.com/office/drawing/2012/chart" uri="{02D57815-91ED-43cb-92C2-25804820EDAC}">
              <c15:datalabelsRange>
                <c15:f>'15-18 earlier 07'!$B$6:$B$28</c15:f>
                <c15:dlblRangeCache>
                  <c:ptCount val="23"/>
                  <c:pt idx="0">
                    <c:v>п01</c:v>
                  </c:pt>
                  <c:pt idx="1">
                    <c:v>п02</c:v>
                  </c:pt>
                  <c:pt idx="2">
                    <c:v>п03</c:v>
                  </c:pt>
                  <c:pt idx="3">
                    <c:v>п04</c:v>
                  </c:pt>
                  <c:pt idx="4">
                    <c:v>п05</c:v>
                  </c:pt>
                  <c:pt idx="5">
                    <c:v>п06</c:v>
                  </c:pt>
                  <c:pt idx="6">
                    <c:v>п07</c:v>
                  </c:pt>
                  <c:pt idx="7">
                    <c:v>п08</c:v>
                  </c:pt>
                  <c:pt idx="8">
                    <c:v>п09</c:v>
                  </c:pt>
                  <c:pt idx="9">
                    <c:v>п10</c:v>
                  </c:pt>
                  <c:pt idx="10">
                    <c:v>п11</c:v>
                  </c:pt>
                  <c:pt idx="11">
                    <c:v>п12</c:v>
                  </c:pt>
                  <c:pt idx="12">
                    <c:v>п13</c:v>
                  </c:pt>
                  <c:pt idx="13">
                    <c:v>п14</c:v>
                  </c:pt>
                  <c:pt idx="14">
                    <c:v>п15</c:v>
                  </c:pt>
                  <c:pt idx="15">
                    <c:v>п16</c:v>
                  </c:pt>
                  <c:pt idx="16">
                    <c:v>п17</c:v>
                  </c:pt>
                  <c:pt idx="17">
                    <c:v>п18</c:v>
                  </c:pt>
                  <c:pt idx="18">
                    <c:v>п19</c:v>
                  </c:pt>
                  <c:pt idx="19">
                    <c:v>п20</c:v>
                  </c:pt>
                  <c:pt idx="20">
                    <c:v>п21</c:v>
                  </c:pt>
                  <c:pt idx="21">
                    <c:v>п22</c:v>
                  </c:pt>
                  <c:pt idx="22">
                    <c:v>п23</c:v>
                  </c:pt>
                </c15:dlblRangeCache>
              </c15:datalabelsRange>
            </c:ext>
            <c:ext xmlns:c16="http://schemas.microsoft.com/office/drawing/2014/chart" uri="{C3380CC4-5D6E-409C-BE32-E72D297353CC}">
              <c16:uniqueId val="{00000030-5987-46C9-B5DE-DC9F854D903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801047247"/>
        <c:axId val="801064303"/>
      </c:scatterChart>
      <c:valAx>
        <c:axId val="801047247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ru-RU"/>
          </a:p>
        </c:txPr>
        <c:crossAx val="801064303"/>
        <c:crosses val="autoZero"/>
        <c:crossBetween val="midCat"/>
        <c:majorUnit val="1"/>
      </c:valAx>
      <c:valAx>
        <c:axId val="80106430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ru-RU"/>
          </a:p>
        </c:txPr>
        <c:crossAx val="801047247"/>
        <c:crosses val="autoZero"/>
        <c:crossBetween val="midCat"/>
        <c:majorUnit val="1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ru-RU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28</xdr:col>
      <xdr:colOff>194310</xdr:colOff>
      <xdr:row>3</xdr:row>
      <xdr:rowOff>60960</xdr:rowOff>
    </xdr:from>
    <xdr:to>
      <xdr:col>37</xdr:col>
      <xdr:colOff>95250</xdr:colOff>
      <xdr:row>28</xdr:row>
      <xdr:rowOff>7620</xdr:rowOff>
    </xdr:to>
    <xdr:graphicFrame macro="">
      <xdr:nvGraphicFramePr>
        <xdr:cNvPr id="2" name="Диаграмма 1">
          <a:extLst>
            <a:ext uri="{FF2B5EF4-FFF2-40B4-BE49-F238E27FC236}">
              <a16:creationId xmlns:a16="http://schemas.microsoft.com/office/drawing/2014/main" id="{CFEFFD22-3430-4F81-BCFC-62311572535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28</xdr:col>
      <xdr:colOff>194310</xdr:colOff>
      <xdr:row>3</xdr:row>
      <xdr:rowOff>60960</xdr:rowOff>
    </xdr:from>
    <xdr:to>
      <xdr:col>37</xdr:col>
      <xdr:colOff>95250</xdr:colOff>
      <xdr:row>28</xdr:row>
      <xdr:rowOff>7620</xdr:rowOff>
    </xdr:to>
    <xdr:graphicFrame macro="">
      <xdr:nvGraphicFramePr>
        <xdr:cNvPr id="2" name="Диаграмма 1">
          <a:extLst>
            <a:ext uri="{FF2B5EF4-FFF2-40B4-BE49-F238E27FC236}">
              <a16:creationId xmlns:a16="http://schemas.microsoft.com/office/drawing/2014/main" id="{C9CBF727-46EB-4B2D-B4DC-A531120A781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28</xdr:col>
      <xdr:colOff>194310</xdr:colOff>
      <xdr:row>3</xdr:row>
      <xdr:rowOff>60960</xdr:rowOff>
    </xdr:from>
    <xdr:to>
      <xdr:col>37</xdr:col>
      <xdr:colOff>95250</xdr:colOff>
      <xdr:row>28</xdr:row>
      <xdr:rowOff>7620</xdr:rowOff>
    </xdr:to>
    <xdr:graphicFrame macro="">
      <xdr:nvGraphicFramePr>
        <xdr:cNvPr id="2" name="Диаграмма 1">
          <a:extLst>
            <a:ext uri="{FF2B5EF4-FFF2-40B4-BE49-F238E27FC236}">
              <a16:creationId xmlns:a16="http://schemas.microsoft.com/office/drawing/2014/main" id="{B8B1DEAD-D0B6-4D7C-8A83-C5DF49A753E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28</xdr:col>
      <xdr:colOff>194310</xdr:colOff>
      <xdr:row>3</xdr:row>
      <xdr:rowOff>60960</xdr:rowOff>
    </xdr:from>
    <xdr:to>
      <xdr:col>37</xdr:col>
      <xdr:colOff>95250</xdr:colOff>
      <xdr:row>28</xdr:row>
      <xdr:rowOff>7620</xdr:rowOff>
    </xdr:to>
    <xdr:graphicFrame macro="">
      <xdr:nvGraphicFramePr>
        <xdr:cNvPr id="2" name="Диаграмма 1">
          <a:extLst>
            <a:ext uri="{FF2B5EF4-FFF2-40B4-BE49-F238E27FC236}">
              <a16:creationId xmlns:a16="http://schemas.microsoft.com/office/drawing/2014/main" id="{582AE305-CE52-4A6D-BFBE-9585E449F26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28</xdr:col>
      <xdr:colOff>194310</xdr:colOff>
      <xdr:row>3</xdr:row>
      <xdr:rowOff>60960</xdr:rowOff>
    </xdr:from>
    <xdr:to>
      <xdr:col>37</xdr:col>
      <xdr:colOff>95250</xdr:colOff>
      <xdr:row>28</xdr:row>
      <xdr:rowOff>7620</xdr:rowOff>
    </xdr:to>
    <xdr:graphicFrame macro="">
      <xdr:nvGraphicFramePr>
        <xdr:cNvPr id="2" name="Диаграмма 1">
          <a:extLst>
            <a:ext uri="{FF2B5EF4-FFF2-40B4-BE49-F238E27FC236}">
              <a16:creationId xmlns:a16="http://schemas.microsoft.com/office/drawing/2014/main" id="{F59AF15E-3EB6-410E-91C6-1FB23030CB4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049926-ED7E-415B-8744-FB6ABEF8E766}">
  <sheetPr>
    <tabColor rgb="FFFFCCCC"/>
  </sheetPr>
  <dimension ref="A1:AN86"/>
  <sheetViews>
    <sheetView zoomScaleNormal="100" workbookViewId="0">
      <selection activeCell="AB60" sqref="AB60"/>
    </sheetView>
  </sheetViews>
  <sheetFormatPr defaultColWidth="8.88671875" defaultRowHeight="14.4"/>
  <cols>
    <col min="1" max="2" width="9.109375" style="1" customWidth="1"/>
    <col min="3" max="4" width="4.77734375" style="1" customWidth="1"/>
    <col min="5" max="27" width="4.609375" style="1" customWidth="1"/>
    <col min="28" max="29" width="8.88671875" style="1"/>
    <col min="30" max="30" width="6.88671875" style="1" customWidth="1"/>
    <col min="31" max="31" width="6.33203125" style="1" customWidth="1"/>
    <col min="32" max="33" width="6.5" style="1" bestFit="1" customWidth="1"/>
    <col min="34" max="16384" width="8.88671875" style="1"/>
  </cols>
  <sheetData>
    <row r="1" spans="1:40" ht="30.6">
      <c r="A1" s="30" t="s">
        <v>29</v>
      </c>
      <c r="B1" s="30"/>
      <c r="C1" s="26" t="s">
        <v>32</v>
      </c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  <c r="P1" s="27"/>
      <c r="Q1" s="27"/>
      <c r="R1" s="27"/>
      <c r="S1" s="27"/>
      <c r="T1" s="27"/>
      <c r="U1" s="27"/>
      <c r="V1" s="27"/>
      <c r="W1" s="27"/>
      <c r="X1" s="27"/>
      <c r="Y1" s="27"/>
      <c r="Z1" s="27"/>
      <c r="AA1" s="27"/>
      <c r="AB1" s="27"/>
      <c r="AC1" s="27"/>
      <c r="AD1" s="27"/>
      <c r="AE1" s="27"/>
      <c r="AF1" s="27"/>
      <c r="AG1" s="27"/>
      <c r="AH1" s="27"/>
      <c r="AI1" s="27"/>
      <c r="AJ1" s="27"/>
      <c r="AK1" s="27"/>
      <c r="AL1" s="27"/>
      <c r="AM1" s="27"/>
      <c r="AN1" s="27"/>
    </row>
    <row r="3" spans="1:40">
      <c r="B3" s="2"/>
      <c r="C3" s="2"/>
      <c r="D3" s="2"/>
      <c r="E3" s="3" t="s">
        <v>5</v>
      </c>
      <c r="F3" s="3" t="s">
        <v>6</v>
      </c>
      <c r="G3" s="3" t="s">
        <v>7</v>
      </c>
      <c r="H3" s="3" t="s">
        <v>8</v>
      </c>
      <c r="I3" s="3" t="s">
        <v>9</v>
      </c>
      <c r="J3" s="3" t="s">
        <v>10</v>
      </c>
      <c r="K3" s="3" t="s">
        <v>11</v>
      </c>
      <c r="L3" s="3" t="s">
        <v>12</v>
      </c>
      <c r="M3" s="3" t="s">
        <v>13</v>
      </c>
      <c r="N3" s="3" t="s">
        <v>14</v>
      </c>
      <c r="O3" s="3" t="s">
        <v>15</v>
      </c>
      <c r="P3" s="3" t="s">
        <v>16</v>
      </c>
      <c r="Q3" s="3" t="s">
        <v>17</v>
      </c>
      <c r="R3" s="3" t="s">
        <v>18</v>
      </c>
      <c r="S3" s="3" t="s">
        <v>19</v>
      </c>
      <c r="T3" s="3" t="s">
        <v>20</v>
      </c>
      <c r="U3" s="3" t="s">
        <v>21</v>
      </c>
      <c r="V3" s="3" t="s">
        <v>22</v>
      </c>
      <c r="W3" s="3" t="s">
        <v>23</v>
      </c>
      <c r="X3" s="3" t="s">
        <v>24</v>
      </c>
      <c r="Y3" s="3" t="s">
        <v>25</v>
      </c>
      <c r="Z3" s="3" t="s">
        <v>26</v>
      </c>
      <c r="AA3" s="3" t="s">
        <v>27</v>
      </c>
    </row>
    <row r="4" spans="1:40">
      <c r="B4" s="2"/>
      <c r="C4" s="4" t="s">
        <v>3</v>
      </c>
      <c r="D4" s="5"/>
      <c r="E4" s="6">
        <v>0</v>
      </c>
      <c r="F4" s="6">
        <v>8.8127756442331613</v>
      </c>
      <c r="G4" s="6">
        <v>14.256886609381336</v>
      </c>
      <c r="H4" s="6">
        <v>11.848249217226016</v>
      </c>
      <c r="I4" s="6">
        <v>3.4429989435877828</v>
      </c>
      <c r="J4" s="6">
        <v>4.7935397817763414</v>
      </c>
      <c r="K4" s="6">
        <v>13.163935003117702</v>
      </c>
      <c r="L4" s="6">
        <v>16.659359445609478</v>
      </c>
      <c r="M4" s="6">
        <v>16.003298220442609</v>
      </c>
      <c r="N4" s="6">
        <v>7.934291673722953</v>
      </c>
      <c r="O4" s="6">
        <v>17.547550553942621</v>
      </c>
      <c r="P4" s="6">
        <v>5.8209809177595595</v>
      </c>
      <c r="Q4" s="6">
        <v>0.16681543060865334</v>
      </c>
      <c r="R4" s="6">
        <v>0.23630254978193266</v>
      </c>
      <c r="S4" s="6">
        <v>6.7848139631820326</v>
      </c>
      <c r="T4" s="6">
        <v>5.6313569443380977</v>
      </c>
      <c r="U4" s="6">
        <v>0.14615767394670076</v>
      </c>
      <c r="V4" s="6">
        <v>10.952716407614908</v>
      </c>
      <c r="W4" s="6">
        <v>7.7337997834397054</v>
      </c>
      <c r="X4" s="6">
        <v>8.909712212573627</v>
      </c>
      <c r="Y4" s="6">
        <v>7.9348262870783799</v>
      </c>
      <c r="Z4" s="6">
        <v>1.4396701588211003</v>
      </c>
      <c r="AA4" s="6">
        <v>2.196255287295108</v>
      </c>
    </row>
    <row r="5" spans="1:40">
      <c r="B5" s="2"/>
      <c r="C5" s="5"/>
      <c r="D5" s="4" t="s">
        <v>4</v>
      </c>
      <c r="E5" s="6">
        <v>0</v>
      </c>
      <c r="F5" s="6">
        <v>14.793911048070745</v>
      </c>
      <c r="G5" s="6">
        <v>3.5656362819917931</v>
      </c>
      <c r="H5" s="6">
        <v>19.17481078047663</v>
      </c>
      <c r="I5" s="6">
        <v>18.875700114324559</v>
      </c>
      <c r="J5" s="6">
        <v>7.5670482407190764</v>
      </c>
      <c r="K5" s="6">
        <v>19.464075525066587</v>
      </c>
      <c r="L5" s="6">
        <v>7.8383511019488905</v>
      </c>
      <c r="M5" s="6">
        <v>2.3997823750064029</v>
      </c>
      <c r="N5" s="6">
        <v>2.19361365710113</v>
      </c>
      <c r="O5" s="6">
        <v>11.091944818297657</v>
      </c>
      <c r="P5" s="6">
        <v>10.014005166745385</v>
      </c>
      <c r="Q5" s="6">
        <v>8.0759619018496522</v>
      </c>
      <c r="R5" s="6">
        <v>13.274452500894107</v>
      </c>
      <c r="S5" s="6">
        <v>17.607946137794936</v>
      </c>
      <c r="T5" s="6">
        <v>13.325311561916662</v>
      </c>
      <c r="U5" s="6">
        <v>13.810046177219252</v>
      </c>
      <c r="V5" s="6">
        <v>7.6975284011673173</v>
      </c>
      <c r="W5" s="6">
        <v>13.409545754298879</v>
      </c>
      <c r="X5" s="6">
        <v>12.449125918450134</v>
      </c>
      <c r="Y5" s="6">
        <v>15.405687564580964</v>
      </c>
      <c r="Z5" s="6">
        <v>15.903172639987215</v>
      </c>
      <c r="AA5" s="6">
        <v>6.8193328174612011</v>
      </c>
    </row>
    <row r="6" spans="1:40">
      <c r="A6" s="1">
        <v>1</v>
      </c>
      <c r="B6" s="3" t="s">
        <v>5</v>
      </c>
      <c r="C6" s="6">
        <v>0</v>
      </c>
      <c r="D6" s="6">
        <v>0</v>
      </c>
      <c r="E6" s="7">
        <v>10000</v>
      </c>
      <c r="F6" s="7">
        <v>17.219896011701664</v>
      </c>
      <c r="G6" s="7">
        <v>14.696005507899523</v>
      </c>
      <c r="H6" s="7">
        <v>22.540061623264915</v>
      </c>
      <c r="I6" s="7">
        <v>19.187138831296831</v>
      </c>
      <c r="J6" s="7">
        <v>8.957580181993464</v>
      </c>
      <c r="K6" s="7">
        <v>23.497647133528147</v>
      </c>
      <c r="L6" s="7">
        <v>18.411246702367581</v>
      </c>
      <c r="M6" s="7">
        <v>16.182228195765035</v>
      </c>
      <c r="N6" s="7">
        <v>8.2319454104318481</v>
      </c>
      <c r="O6" s="7">
        <v>20.759281545740745</v>
      </c>
      <c r="P6" s="7">
        <v>11.582923565513335</v>
      </c>
      <c r="Q6" s="7">
        <v>8.07768457096563</v>
      </c>
      <c r="R6" s="7">
        <v>13.27655558093014</v>
      </c>
      <c r="S6" s="7">
        <v>18.869909054006527</v>
      </c>
      <c r="T6" s="7">
        <v>14.466378581272329</v>
      </c>
      <c r="U6" s="7">
        <v>13.810819580408021</v>
      </c>
      <c r="V6" s="7">
        <v>13.387081093069328</v>
      </c>
      <c r="W6" s="7">
        <v>15.479908799051987</v>
      </c>
      <c r="X6" s="7">
        <v>15.308942087692099</v>
      </c>
      <c r="Y6" s="7">
        <v>17.329070302344398</v>
      </c>
      <c r="Z6" s="7">
        <v>15.968204350628717</v>
      </c>
      <c r="AA6" s="7">
        <v>7.164275075838102</v>
      </c>
      <c r="AB6" s="19">
        <f>SUMPRODUCT(E6:AA6,E33:AA33)</f>
        <v>7.164275075838102</v>
      </c>
    </row>
    <row r="7" spans="1:40">
      <c r="A7" s="1">
        <v>2</v>
      </c>
      <c r="B7" s="3" t="s">
        <v>6</v>
      </c>
      <c r="C7" s="6">
        <v>8.8127756442331613</v>
      </c>
      <c r="D7" s="6">
        <v>14.793911048070745</v>
      </c>
      <c r="E7" s="7">
        <v>17.219896011701664</v>
      </c>
      <c r="F7" s="7">
        <v>10000</v>
      </c>
      <c r="G7" s="7">
        <v>12.478481414956386</v>
      </c>
      <c r="H7" s="7">
        <v>5.3297638106891716</v>
      </c>
      <c r="I7" s="7">
        <v>6.7450354925814251</v>
      </c>
      <c r="J7" s="7">
        <v>8.269329051038051</v>
      </c>
      <c r="K7" s="7">
        <v>6.3830262421991009</v>
      </c>
      <c r="L7" s="7">
        <v>10.485642160407529</v>
      </c>
      <c r="M7" s="7">
        <v>14.328923214374953</v>
      </c>
      <c r="N7" s="7">
        <v>12.630883913143968</v>
      </c>
      <c r="O7" s="7">
        <v>9.4868776048640093</v>
      </c>
      <c r="P7" s="7">
        <v>5.639001322901426</v>
      </c>
      <c r="Q7" s="7">
        <v>10.949130958518611</v>
      </c>
      <c r="R7" s="7">
        <v>8.7100312867655063</v>
      </c>
      <c r="S7" s="7">
        <v>3.4686340346036446</v>
      </c>
      <c r="T7" s="7">
        <v>3.5040275961775809</v>
      </c>
      <c r="U7" s="7">
        <v>8.7222850863169921</v>
      </c>
      <c r="V7" s="7">
        <v>7.4120168066495209</v>
      </c>
      <c r="W7" s="7">
        <v>1.7551798126616671</v>
      </c>
      <c r="X7" s="7">
        <v>2.3467880182009564</v>
      </c>
      <c r="Y7" s="7">
        <v>1.0700773709792537</v>
      </c>
      <c r="Z7" s="7">
        <v>7.4560811273962475</v>
      </c>
      <c r="AA7" s="7">
        <v>10.362057690916767</v>
      </c>
      <c r="AB7" s="19">
        <f t="shared" ref="AB7:AB28" si="0">SUMPRODUCT(E7:AA7,E34:AA34)</f>
        <v>2.3467880182009564</v>
      </c>
    </row>
    <row r="8" spans="1:40">
      <c r="A8" s="1">
        <v>3</v>
      </c>
      <c r="B8" s="3" t="s">
        <v>7</v>
      </c>
      <c r="C8" s="6">
        <v>14.256886609381336</v>
      </c>
      <c r="D8" s="6">
        <v>3.5656362819917931</v>
      </c>
      <c r="E8" s="7">
        <v>14.696005507899523</v>
      </c>
      <c r="F8" s="7">
        <v>12.478481414956386</v>
      </c>
      <c r="G8" s="7">
        <v>10000</v>
      </c>
      <c r="H8" s="7">
        <v>15.79391853249339</v>
      </c>
      <c r="I8" s="7">
        <v>18.744018272465105</v>
      </c>
      <c r="J8" s="7">
        <v>10.274542853236207</v>
      </c>
      <c r="K8" s="7">
        <v>15.935962900916119</v>
      </c>
      <c r="L8" s="7">
        <v>4.9018330919662194</v>
      </c>
      <c r="M8" s="7">
        <v>2.0998020972660085</v>
      </c>
      <c r="N8" s="7">
        <v>6.4697490526004868</v>
      </c>
      <c r="O8" s="7">
        <v>8.2142430801447652</v>
      </c>
      <c r="P8" s="7">
        <v>10.61819034072167</v>
      </c>
      <c r="Q8" s="7">
        <v>14.794361865928073</v>
      </c>
      <c r="R8" s="7">
        <v>17.053969911569371</v>
      </c>
      <c r="S8" s="7">
        <v>15.906550088453058</v>
      </c>
      <c r="T8" s="7">
        <v>13.025015300264238</v>
      </c>
      <c r="U8" s="7">
        <v>17.437333660590042</v>
      </c>
      <c r="V8" s="7">
        <v>5.2905645451828676</v>
      </c>
      <c r="W8" s="7">
        <v>11.809031096485031</v>
      </c>
      <c r="X8" s="7">
        <v>10.368638394260774</v>
      </c>
      <c r="Y8" s="7">
        <v>13.422192857099722</v>
      </c>
      <c r="Z8" s="7">
        <v>17.790329983599822</v>
      </c>
      <c r="AA8" s="7">
        <v>12.491812079606907</v>
      </c>
      <c r="AB8" s="19">
        <f t="shared" si="0"/>
        <v>6.4697490526004868</v>
      </c>
    </row>
    <row r="9" spans="1:40">
      <c r="A9" s="1">
        <v>4</v>
      </c>
      <c r="B9" s="3" t="s">
        <v>8</v>
      </c>
      <c r="C9" s="6">
        <v>11.848249217226016</v>
      </c>
      <c r="D9" s="6">
        <v>19.17481078047663</v>
      </c>
      <c r="E9" s="7">
        <v>22.540061623264915</v>
      </c>
      <c r="F9" s="7">
        <v>5.3297638106891716</v>
      </c>
      <c r="G9" s="7">
        <v>15.79391853249339</v>
      </c>
      <c r="H9" s="7">
        <v>10000</v>
      </c>
      <c r="I9" s="7">
        <v>8.4105706912849563</v>
      </c>
      <c r="J9" s="7">
        <v>13.583411809925421</v>
      </c>
      <c r="K9" s="7">
        <v>1.3471091936662436</v>
      </c>
      <c r="L9" s="7">
        <v>12.315116713719819</v>
      </c>
      <c r="M9" s="7">
        <v>17.281956203609134</v>
      </c>
      <c r="N9" s="7">
        <v>17.426420154331208</v>
      </c>
      <c r="O9" s="7">
        <v>9.8901343716478944</v>
      </c>
      <c r="P9" s="7">
        <v>10.965779618719463</v>
      </c>
      <c r="Q9" s="7">
        <v>16.113359107949062</v>
      </c>
      <c r="R9" s="7">
        <v>13.025034865020661</v>
      </c>
      <c r="S9" s="7">
        <v>5.3003246485834703</v>
      </c>
      <c r="T9" s="7">
        <v>8.5361812680277112</v>
      </c>
      <c r="U9" s="7">
        <v>12.873214273663457</v>
      </c>
      <c r="V9" s="7">
        <v>11.512167034381232</v>
      </c>
      <c r="W9" s="7">
        <v>7.082864884017825</v>
      </c>
      <c r="X9" s="7">
        <v>7.3396073867069891</v>
      </c>
      <c r="Y9" s="7">
        <v>5.4333386464317677</v>
      </c>
      <c r="Z9" s="7">
        <v>10.910643158740479</v>
      </c>
      <c r="AA9" s="7">
        <v>15.678610350346201</v>
      </c>
      <c r="AB9" s="19">
        <f t="shared" si="0"/>
        <v>1.3471091936662436</v>
      </c>
    </row>
    <row r="10" spans="1:40">
      <c r="A10" s="1">
        <v>5</v>
      </c>
      <c r="B10" s="3" t="s">
        <v>9</v>
      </c>
      <c r="C10" s="6">
        <v>3.4429989435877828</v>
      </c>
      <c r="D10" s="6">
        <v>18.875700114324559</v>
      </c>
      <c r="E10" s="7">
        <v>19.187138831296831</v>
      </c>
      <c r="F10" s="7">
        <v>6.7450354925814251</v>
      </c>
      <c r="G10" s="7">
        <v>18.744018272465105</v>
      </c>
      <c r="H10" s="7">
        <v>8.4105706912849563</v>
      </c>
      <c r="I10" s="7">
        <v>10000</v>
      </c>
      <c r="J10" s="7">
        <v>11.389010832992295</v>
      </c>
      <c r="K10" s="7">
        <v>9.7387259689055288</v>
      </c>
      <c r="L10" s="7">
        <v>17.21903766592051</v>
      </c>
      <c r="M10" s="7">
        <v>20.717552540706603</v>
      </c>
      <c r="N10" s="7">
        <v>17.276102539463068</v>
      </c>
      <c r="O10" s="7">
        <v>16.109786548480091</v>
      </c>
      <c r="P10" s="7">
        <v>9.1752076605075352</v>
      </c>
      <c r="Q10" s="7">
        <v>11.285730985129273</v>
      </c>
      <c r="R10" s="7">
        <v>6.4542138629741563</v>
      </c>
      <c r="S10" s="7">
        <v>3.5742030958232336</v>
      </c>
      <c r="T10" s="7">
        <v>5.9662152007909128</v>
      </c>
      <c r="U10" s="7">
        <v>6.0440063010985616</v>
      </c>
      <c r="V10" s="7">
        <v>13.466528106321343</v>
      </c>
      <c r="W10" s="7">
        <v>6.9490873742457513</v>
      </c>
      <c r="X10" s="7">
        <v>8.4371683555790735</v>
      </c>
      <c r="Y10" s="7">
        <v>5.6760461572390195</v>
      </c>
      <c r="Z10" s="7">
        <v>3.5845844676287242</v>
      </c>
      <c r="AA10" s="7">
        <v>12.120658486294476</v>
      </c>
      <c r="AB10" s="19">
        <f t="shared" si="0"/>
        <v>3.5742030958232336</v>
      </c>
    </row>
    <row r="11" spans="1:40">
      <c r="A11" s="1">
        <v>6</v>
      </c>
      <c r="B11" s="3" t="s">
        <v>10</v>
      </c>
      <c r="C11" s="6">
        <v>4.7935397817763414</v>
      </c>
      <c r="D11" s="6">
        <v>7.5670482407190764</v>
      </c>
      <c r="E11" s="7">
        <v>8.957580181993464</v>
      </c>
      <c r="F11" s="7">
        <v>8.269329051038051</v>
      </c>
      <c r="G11" s="7">
        <v>10.274542853236207</v>
      </c>
      <c r="H11" s="7">
        <v>13.583411809925421</v>
      </c>
      <c r="I11" s="7">
        <v>11.389010832992295</v>
      </c>
      <c r="J11" s="7">
        <v>10000</v>
      </c>
      <c r="K11" s="7">
        <v>14.546572598587042</v>
      </c>
      <c r="L11" s="7">
        <v>11.868920824452433</v>
      </c>
      <c r="M11" s="7">
        <v>12.343391785899406</v>
      </c>
      <c r="N11" s="7">
        <v>6.2239956355373192</v>
      </c>
      <c r="O11" s="7">
        <v>13.23214595820189</v>
      </c>
      <c r="P11" s="7">
        <v>2.6539090952288862</v>
      </c>
      <c r="Q11" s="7">
        <v>4.6546290224005382</v>
      </c>
      <c r="R11" s="7">
        <v>7.3036206485372821</v>
      </c>
      <c r="S11" s="7">
        <v>10.236444863576189</v>
      </c>
      <c r="T11" s="7">
        <v>5.818894574928513</v>
      </c>
      <c r="U11" s="7">
        <v>7.7828775970922557</v>
      </c>
      <c r="V11" s="7">
        <v>6.1605585607594664</v>
      </c>
      <c r="W11" s="7">
        <v>6.5406349900883187</v>
      </c>
      <c r="X11" s="7">
        <v>6.3857308063725577</v>
      </c>
      <c r="Y11" s="7">
        <v>8.4446401556245512</v>
      </c>
      <c r="Z11" s="7">
        <v>8.9855111956891758</v>
      </c>
      <c r="AA11" s="7">
        <v>2.7027698939144522</v>
      </c>
      <c r="AB11" s="19">
        <f t="shared" si="0"/>
        <v>6.1605585607594664</v>
      </c>
    </row>
    <row r="12" spans="1:40">
      <c r="A12" s="1">
        <v>7</v>
      </c>
      <c r="B12" s="3" t="s">
        <v>11</v>
      </c>
      <c r="C12" s="6">
        <v>13.163935003117702</v>
      </c>
      <c r="D12" s="6">
        <v>19.464075525066587</v>
      </c>
      <c r="E12" s="7">
        <v>23.497647133528147</v>
      </c>
      <c r="F12" s="7">
        <v>6.3830262421991009</v>
      </c>
      <c r="G12" s="7">
        <v>15.935962900916119</v>
      </c>
      <c r="H12" s="7">
        <v>1.3471091936662436</v>
      </c>
      <c r="I12" s="7">
        <v>9.7387259689055288</v>
      </c>
      <c r="J12" s="7">
        <v>14.546572598587042</v>
      </c>
      <c r="K12" s="7">
        <v>10000</v>
      </c>
      <c r="L12" s="7">
        <v>12.139829504381197</v>
      </c>
      <c r="M12" s="7">
        <v>17.298904132663679</v>
      </c>
      <c r="N12" s="7">
        <v>18.044889095960993</v>
      </c>
      <c r="O12" s="7">
        <v>9.4503258075400378</v>
      </c>
      <c r="P12" s="7">
        <v>11.967573040382867</v>
      </c>
      <c r="Q12" s="7">
        <v>17.280458589904288</v>
      </c>
      <c r="R12" s="7">
        <v>14.333007850060861</v>
      </c>
      <c r="S12" s="7">
        <v>6.6436737987685222</v>
      </c>
      <c r="T12" s="7">
        <v>9.7172092293454337</v>
      </c>
      <c r="U12" s="7">
        <v>14.192623945493567</v>
      </c>
      <c r="V12" s="7">
        <v>11.972515144949265</v>
      </c>
      <c r="W12" s="7">
        <v>8.1328776733146473</v>
      </c>
      <c r="X12" s="7">
        <v>8.2041409992121004</v>
      </c>
      <c r="Y12" s="7">
        <v>6.6192213138686533</v>
      </c>
      <c r="Z12" s="7">
        <v>12.253098199891154</v>
      </c>
      <c r="AA12" s="7">
        <v>16.738563752317759</v>
      </c>
      <c r="AB12" s="19">
        <f t="shared" si="0"/>
        <v>6.6192213138686533</v>
      </c>
    </row>
    <row r="13" spans="1:40">
      <c r="A13" s="1">
        <v>8</v>
      </c>
      <c r="B13" s="3" t="s">
        <v>12</v>
      </c>
      <c r="C13" s="6">
        <v>16.659359445609478</v>
      </c>
      <c r="D13" s="6">
        <v>7.8383511019488905</v>
      </c>
      <c r="E13" s="7">
        <v>18.411246702367581</v>
      </c>
      <c r="F13" s="7">
        <v>10.485642160407529</v>
      </c>
      <c r="G13" s="7">
        <v>4.9018330919662194</v>
      </c>
      <c r="H13" s="7">
        <v>12.315116713719819</v>
      </c>
      <c r="I13" s="7">
        <v>17.21903766592051</v>
      </c>
      <c r="J13" s="7">
        <v>11.868920824452433</v>
      </c>
      <c r="K13" s="7">
        <v>12.139829504381197</v>
      </c>
      <c r="L13" s="7">
        <v>10000</v>
      </c>
      <c r="M13" s="7">
        <v>5.4779965433399358</v>
      </c>
      <c r="N13" s="7">
        <v>10.391817379326838</v>
      </c>
      <c r="O13" s="7">
        <v>3.3726481458916275</v>
      </c>
      <c r="P13" s="7">
        <v>11.054588175170691</v>
      </c>
      <c r="Q13" s="7">
        <v>16.494255575168253</v>
      </c>
      <c r="R13" s="7">
        <v>17.299364041004598</v>
      </c>
      <c r="S13" s="7">
        <v>13.890703209303551</v>
      </c>
      <c r="T13" s="7">
        <v>12.317612360246509</v>
      </c>
      <c r="U13" s="7">
        <v>17.559811355013331</v>
      </c>
      <c r="V13" s="7">
        <v>5.7083803128512134</v>
      </c>
      <c r="W13" s="7">
        <v>10.52158852727692</v>
      </c>
      <c r="X13" s="7">
        <v>9.0175538060486407</v>
      </c>
      <c r="Y13" s="7">
        <v>11.549115116448943</v>
      </c>
      <c r="Z13" s="7">
        <v>17.224409668455632</v>
      </c>
      <c r="AA13" s="7">
        <v>14.498957899048149</v>
      </c>
      <c r="AB13" s="19">
        <f t="shared" si="0"/>
        <v>5.4779965433399358</v>
      </c>
    </row>
    <row r="14" spans="1:40">
      <c r="A14" s="1">
        <v>9</v>
      </c>
      <c r="B14" s="3" t="s">
        <v>13</v>
      </c>
      <c r="C14" s="6">
        <v>16.003298220442609</v>
      </c>
      <c r="D14" s="6">
        <v>2.3997823750064029</v>
      </c>
      <c r="E14" s="7">
        <v>16.182228195765035</v>
      </c>
      <c r="F14" s="7">
        <v>14.328923214374953</v>
      </c>
      <c r="G14" s="7">
        <v>2.0998020972660085</v>
      </c>
      <c r="H14" s="7">
        <v>17.281956203609134</v>
      </c>
      <c r="I14" s="7">
        <v>20.717552540706603</v>
      </c>
      <c r="J14" s="7">
        <v>12.343391785899406</v>
      </c>
      <c r="K14" s="7">
        <v>17.298904132663679</v>
      </c>
      <c r="L14" s="7">
        <v>5.4779965433399358</v>
      </c>
      <c r="M14" s="7">
        <v>10000</v>
      </c>
      <c r="N14" s="7">
        <v>8.0716399939075192</v>
      </c>
      <c r="O14" s="7">
        <v>8.828272946057071</v>
      </c>
      <c r="P14" s="7">
        <v>12.714400275858708</v>
      </c>
      <c r="Q14" s="7">
        <v>16.822996200845481</v>
      </c>
      <c r="R14" s="7">
        <v>19.153501059219096</v>
      </c>
      <c r="S14" s="7">
        <v>17.783944923361503</v>
      </c>
      <c r="T14" s="7">
        <v>15.06467237775148</v>
      </c>
      <c r="U14" s="7">
        <v>19.53568597074117</v>
      </c>
      <c r="V14" s="7">
        <v>7.3194596525815836</v>
      </c>
      <c r="W14" s="7">
        <v>13.769513210989093</v>
      </c>
      <c r="X14" s="7">
        <v>12.300742583486121</v>
      </c>
      <c r="Y14" s="7">
        <v>15.305352303677587</v>
      </c>
      <c r="Z14" s="7">
        <v>19.860534005046993</v>
      </c>
      <c r="AA14" s="7">
        <v>14.49713284312387</v>
      </c>
      <c r="AB14" s="19">
        <f t="shared" si="0"/>
        <v>2.0998020972660085</v>
      </c>
    </row>
    <row r="15" spans="1:40">
      <c r="A15" s="1">
        <v>10</v>
      </c>
      <c r="B15" s="3" t="s">
        <v>14</v>
      </c>
      <c r="C15" s="6">
        <v>7.934291673722953</v>
      </c>
      <c r="D15" s="6">
        <v>2.19361365710113</v>
      </c>
      <c r="E15" s="7">
        <v>8.2319454104318481</v>
      </c>
      <c r="F15" s="7">
        <v>12.630883913143968</v>
      </c>
      <c r="G15" s="7">
        <v>6.4697490526004868</v>
      </c>
      <c r="H15" s="7">
        <v>17.426420154331208</v>
      </c>
      <c r="I15" s="7">
        <v>17.276102539463068</v>
      </c>
      <c r="J15" s="7">
        <v>6.2239956355373192</v>
      </c>
      <c r="K15" s="7">
        <v>18.044889095960993</v>
      </c>
      <c r="L15" s="7">
        <v>10.391817379326838</v>
      </c>
      <c r="M15" s="7">
        <v>8.0716399939075192</v>
      </c>
      <c r="N15" s="7">
        <v>10000</v>
      </c>
      <c r="O15" s="7">
        <v>13.099429138418341</v>
      </c>
      <c r="P15" s="7">
        <v>8.1009015371985917</v>
      </c>
      <c r="Q15" s="7">
        <v>9.743495679674778</v>
      </c>
      <c r="R15" s="7">
        <v>13.492369177962242</v>
      </c>
      <c r="S15" s="7">
        <v>15.457132490614244</v>
      </c>
      <c r="T15" s="7">
        <v>11.367418643292829</v>
      </c>
      <c r="U15" s="7">
        <v>13.985583137392902</v>
      </c>
      <c r="V15" s="7">
        <v>6.2772577917526924</v>
      </c>
      <c r="W15" s="7">
        <v>11.217723913834751</v>
      </c>
      <c r="X15" s="7">
        <v>10.301794842176363</v>
      </c>
      <c r="Y15" s="7">
        <v>13.212073918296131</v>
      </c>
      <c r="Z15" s="7">
        <v>15.170106002499079</v>
      </c>
      <c r="AA15" s="7">
        <v>7.3703690085702096</v>
      </c>
      <c r="AB15" s="19">
        <f t="shared" si="0"/>
        <v>8.2319454104318481</v>
      </c>
    </row>
    <row r="16" spans="1:40">
      <c r="A16" s="1">
        <v>11</v>
      </c>
      <c r="B16" s="3" t="s">
        <v>15</v>
      </c>
      <c r="C16" s="6">
        <v>17.547550553942621</v>
      </c>
      <c r="D16" s="6">
        <v>11.091944818297657</v>
      </c>
      <c r="E16" s="7">
        <v>20.759281545740745</v>
      </c>
      <c r="F16" s="7">
        <v>9.4868776048640093</v>
      </c>
      <c r="G16" s="7">
        <v>8.2142430801447652</v>
      </c>
      <c r="H16" s="7">
        <v>9.8901343716478944</v>
      </c>
      <c r="I16" s="7">
        <v>16.109786548480091</v>
      </c>
      <c r="J16" s="7">
        <v>13.23214595820189</v>
      </c>
      <c r="K16" s="7">
        <v>9.4503258075400378</v>
      </c>
      <c r="L16" s="7">
        <v>3.3726481458916275</v>
      </c>
      <c r="M16" s="7">
        <v>8.828272946057071</v>
      </c>
      <c r="N16" s="7">
        <v>13.099429138418341</v>
      </c>
      <c r="O16" s="7">
        <v>10000</v>
      </c>
      <c r="P16" s="7">
        <v>11.776009057598383</v>
      </c>
      <c r="Q16" s="7">
        <v>17.640467861703705</v>
      </c>
      <c r="R16" s="7">
        <v>17.448284937097686</v>
      </c>
      <c r="S16" s="7">
        <v>12.581525031481165</v>
      </c>
      <c r="T16" s="7">
        <v>12.123679192105135</v>
      </c>
      <c r="U16" s="7">
        <v>17.612397598321024</v>
      </c>
      <c r="V16" s="7">
        <v>7.4171355812371358</v>
      </c>
      <c r="W16" s="7">
        <v>10.08369864107909</v>
      </c>
      <c r="X16" s="7">
        <v>8.7438087667923838</v>
      </c>
      <c r="Y16" s="7">
        <v>10.536263299285592</v>
      </c>
      <c r="Z16" s="7">
        <v>16.811059573261282</v>
      </c>
      <c r="AA16" s="7">
        <v>15.934788347307473</v>
      </c>
      <c r="AB16" s="19">
        <f t="shared" si="0"/>
        <v>3.3726481458916275</v>
      </c>
    </row>
    <row r="17" spans="1:31">
      <c r="A17" s="1">
        <v>12</v>
      </c>
      <c r="B17" s="3" t="s">
        <v>16</v>
      </c>
      <c r="C17" s="6">
        <v>5.8209809177595595</v>
      </c>
      <c r="D17" s="6">
        <v>10.014005166745385</v>
      </c>
      <c r="E17" s="7">
        <v>11.582923565513335</v>
      </c>
      <c r="F17" s="7">
        <v>5.639001322901426</v>
      </c>
      <c r="G17" s="7">
        <v>10.61819034072167</v>
      </c>
      <c r="H17" s="7">
        <v>10.965779618719463</v>
      </c>
      <c r="I17" s="7">
        <v>9.1752076605075352</v>
      </c>
      <c r="J17" s="7">
        <v>2.6539090952288862</v>
      </c>
      <c r="K17" s="7">
        <v>11.967573040382867</v>
      </c>
      <c r="L17" s="7">
        <v>11.054588175170691</v>
      </c>
      <c r="M17" s="7">
        <v>12.714400275858708</v>
      </c>
      <c r="N17" s="7">
        <v>8.1009015371985917</v>
      </c>
      <c r="O17" s="7">
        <v>11.776009057598383</v>
      </c>
      <c r="P17" s="7">
        <v>10000</v>
      </c>
      <c r="Q17" s="7">
        <v>5.9770895135254714</v>
      </c>
      <c r="R17" s="7">
        <v>6.466772710751072</v>
      </c>
      <c r="S17" s="7">
        <v>7.6548620896286153</v>
      </c>
      <c r="T17" s="7">
        <v>3.3167314172236408</v>
      </c>
      <c r="U17" s="7">
        <v>6.827411383659121</v>
      </c>
      <c r="V17" s="7">
        <v>5.6303440164259886</v>
      </c>
      <c r="W17" s="7">
        <v>3.8972518387480437</v>
      </c>
      <c r="X17" s="7">
        <v>3.9332015060185883</v>
      </c>
      <c r="Y17" s="7">
        <v>5.7912504111392593</v>
      </c>
      <c r="Z17" s="7">
        <v>7.3401755765294512</v>
      </c>
      <c r="AA17" s="7">
        <v>4.8316216030880188</v>
      </c>
      <c r="AB17" s="19">
        <f t="shared" si="0"/>
        <v>2.6539090952288862</v>
      </c>
    </row>
    <row r="18" spans="1:31">
      <c r="A18" s="1">
        <v>13</v>
      </c>
      <c r="B18" s="3" t="s">
        <v>17</v>
      </c>
      <c r="C18" s="6">
        <v>0.16681543060865334</v>
      </c>
      <c r="D18" s="6">
        <v>8.0759619018496522</v>
      </c>
      <c r="E18" s="7">
        <v>8.07768457096563</v>
      </c>
      <c r="F18" s="7">
        <v>10.949130958518611</v>
      </c>
      <c r="G18" s="7">
        <v>14.794361865928073</v>
      </c>
      <c r="H18" s="7">
        <v>16.113359107949062</v>
      </c>
      <c r="I18" s="7">
        <v>11.285730985129273</v>
      </c>
      <c r="J18" s="7">
        <v>4.6546290224005382</v>
      </c>
      <c r="K18" s="7">
        <v>17.280458589904288</v>
      </c>
      <c r="L18" s="7">
        <v>16.494255575168253</v>
      </c>
      <c r="M18" s="7">
        <v>16.822996200845481</v>
      </c>
      <c r="N18" s="7">
        <v>9.743495679674778</v>
      </c>
      <c r="O18" s="7">
        <v>17.640467861703705</v>
      </c>
      <c r="P18" s="7">
        <v>5.9770895135254714</v>
      </c>
      <c r="Q18" s="7">
        <v>10000</v>
      </c>
      <c r="R18" s="7">
        <v>5.1989549880802564</v>
      </c>
      <c r="S18" s="7">
        <v>11.604164254760134</v>
      </c>
      <c r="T18" s="7">
        <v>7.577393074726829</v>
      </c>
      <c r="U18" s="7">
        <v>5.7341214863264991</v>
      </c>
      <c r="V18" s="7">
        <v>10.792537783126967</v>
      </c>
      <c r="W18" s="7">
        <v>9.2577734313979132</v>
      </c>
      <c r="X18" s="7">
        <v>9.7756231339072563</v>
      </c>
      <c r="Y18" s="7">
        <v>10.680209312421432</v>
      </c>
      <c r="Z18" s="7">
        <v>7.9300307123206499</v>
      </c>
      <c r="AA18" s="7">
        <v>2.386994509344019</v>
      </c>
      <c r="AB18" s="19">
        <f t="shared" si="0"/>
        <v>5.1989549880802564</v>
      </c>
    </row>
    <row r="19" spans="1:31">
      <c r="A19" s="1">
        <v>14</v>
      </c>
      <c r="B19" s="3" t="s">
        <v>18</v>
      </c>
      <c r="C19" s="6">
        <v>0.23630254978193266</v>
      </c>
      <c r="D19" s="6">
        <v>13.274452500894107</v>
      </c>
      <c r="E19" s="7">
        <v>13.27655558093014</v>
      </c>
      <c r="F19" s="7">
        <v>8.7100312867655063</v>
      </c>
      <c r="G19" s="7">
        <v>17.053969911569371</v>
      </c>
      <c r="H19" s="7">
        <v>13.025034865020661</v>
      </c>
      <c r="I19" s="7">
        <v>6.4542138629741563</v>
      </c>
      <c r="J19" s="7">
        <v>7.3036206485372821</v>
      </c>
      <c r="K19" s="7">
        <v>14.333007850060861</v>
      </c>
      <c r="L19" s="7">
        <v>17.299364041004598</v>
      </c>
      <c r="M19" s="7">
        <v>19.153501059219096</v>
      </c>
      <c r="N19" s="7">
        <v>13.492369177962242</v>
      </c>
      <c r="O19" s="7">
        <v>17.448284937097686</v>
      </c>
      <c r="P19" s="7">
        <v>6.466772710751072</v>
      </c>
      <c r="Q19" s="7">
        <v>5.1989549880802564</v>
      </c>
      <c r="R19" s="7">
        <v>10000</v>
      </c>
      <c r="S19" s="7">
        <v>7.8525262707291432</v>
      </c>
      <c r="T19" s="7">
        <v>5.3952941128642742</v>
      </c>
      <c r="U19" s="7">
        <v>0.54312676674864246</v>
      </c>
      <c r="V19" s="7">
        <v>12.080712246654503</v>
      </c>
      <c r="W19" s="7">
        <v>7.4987142201727792</v>
      </c>
      <c r="X19" s="7">
        <v>8.7125885445312399</v>
      </c>
      <c r="Y19" s="7">
        <v>7.9880805347971542</v>
      </c>
      <c r="Z19" s="7">
        <v>2.8910660961241152</v>
      </c>
      <c r="AA19" s="7">
        <v>6.7461088681348986</v>
      </c>
      <c r="AB19" s="19">
        <f t="shared" si="0"/>
        <v>0.54312676674864246</v>
      </c>
    </row>
    <row r="20" spans="1:31">
      <c r="A20" s="1">
        <v>15</v>
      </c>
      <c r="B20" s="3" t="s">
        <v>19</v>
      </c>
      <c r="C20" s="6">
        <v>6.7848139631820326</v>
      </c>
      <c r="D20" s="6">
        <v>17.607946137794936</v>
      </c>
      <c r="E20" s="7">
        <v>18.869909054006527</v>
      </c>
      <c r="F20" s="7">
        <v>3.4686340346036446</v>
      </c>
      <c r="G20" s="7">
        <v>15.906550088453058</v>
      </c>
      <c r="H20" s="7">
        <v>5.3003246485834703</v>
      </c>
      <c r="I20" s="7">
        <v>3.5742030958232336</v>
      </c>
      <c r="J20" s="7">
        <v>10.236444863576189</v>
      </c>
      <c r="K20" s="7">
        <v>6.6436737987685222</v>
      </c>
      <c r="L20" s="7">
        <v>13.890703209303551</v>
      </c>
      <c r="M20" s="7">
        <v>17.783944923361503</v>
      </c>
      <c r="N20" s="7">
        <v>15.457132490614244</v>
      </c>
      <c r="O20" s="7">
        <v>12.581525031481165</v>
      </c>
      <c r="P20" s="7">
        <v>7.6548620896286153</v>
      </c>
      <c r="Q20" s="7">
        <v>11.604164254760134</v>
      </c>
      <c r="R20" s="7">
        <v>7.8525262707291432</v>
      </c>
      <c r="S20" s="7">
        <v>10000</v>
      </c>
      <c r="T20" s="7">
        <v>4.4352476824669473</v>
      </c>
      <c r="U20" s="7">
        <v>7.6482547968242143</v>
      </c>
      <c r="V20" s="7">
        <v>10.751176238011022</v>
      </c>
      <c r="W20" s="7">
        <v>4.3043164227540212</v>
      </c>
      <c r="X20" s="7">
        <v>5.5793027006775873</v>
      </c>
      <c r="Y20" s="7">
        <v>2.4844458473486437</v>
      </c>
      <c r="Z20" s="7">
        <v>5.6104202131503156</v>
      </c>
      <c r="AA20" s="7">
        <v>11.723866601840012</v>
      </c>
      <c r="AB20" s="19">
        <f t="shared" si="0"/>
        <v>5.3003246485834703</v>
      </c>
    </row>
    <row r="21" spans="1:31">
      <c r="A21" s="1">
        <v>16</v>
      </c>
      <c r="B21" s="3" t="s">
        <v>20</v>
      </c>
      <c r="C21" s="6">
        <v>5.6313569443380977</v>
      </c>
      <c r="D21" s="6">
        <v>13.325311561916662</v>
      </c>
      <c r="E21" s="7">
        <v>14.466378581272329</v>
      </c>
      <c r="F21" s="7">
        <v>3.5040275961775809</v>
      </c>
      <c r="G21" s="7">
        <v>13.025015300264238</v>
      </c>
      <c r="H21" s="7">
        <v>8.5361812680277112</v>
      </c>
      <c r="I21" s="7">
        <v>5.9662152007909128</v>
      </c>
      <c r="J21" s="7">
        <v>5.818894574928513</v>
      </c>
      <c r="K21" s="7">
        <v>9.7172092293454337</v>
      </c>
      <c r="L21" s="7">
        <v>12.317612360246509</v>
      </c>
      <c r="M21" s="7">
        <v>15.06467237775148</v>
      </c>
      <c r="N21" s="7">
        <v>11.367418643292829</v>
      </c>
      <c r="O21" s="7">
        <v>12.123679192105135</v>
      </c>
      <c r="P21" s="7">
        <v>3.3167314172236408</v>
      </c>
      <c r="Q21" s="7">
        <v>7.577393074726829</v>
      </c>
      <c r="R21" s="7">
        <v>5.3952941128642742</v>
      </c>
      <c r="S21" s="7">
        <v>4.4352476824669473</v>
      </c>
      <c r="T21" s="7">
        <v>10000</v>
      </c>
      <c r="U21" s="7">
        <v>5.5065759490971216</v>
      </c>
      <c r="V21" s="7">
        <v>7.7452443371283994</v>
      </c>
      <c r="W21" s="7">
        <v>2.1041295803386046</v>
      </c>
      <c r="X21" s="7">
        <v>3.3934222470220976</v>
      </c>
      <c r="Y21" s="7">
        <v>3.1038581355155146</v>
      </c>
      <c r="Z21" s="7">
        <v>4.920935464493402</v>
      </c>
      <c r="AA21" s="7">
        <v>7.3571518142230659</v>
      </c>
      <c r="AB21" s="19">
        <f t="shared" si="0"/>
        <v>3.3167314172236408</v>
      </c>
    </row>
    <row r="22" spans="1:31">
      <c r="A22" s="1">
        <v>17</v>
      </c>
      <c r="B22" s="3" t="s">
        <v>21</v>
      </c>
      <c r="C22" s="6">
        <v>0.14615767394670076</v>
      </c>
      <c r="D22" s="6">
        <v>13.810046177219252</v>
      </c>
      <c r="E22" s="7">
        <v>13.810819580408021</v>
      </c>
      <c r="F22" s="7">
        <v>8.7222850863169921</v>
      </c>
      <c r="G22" s="7">
        <v>17.437333660590042</v>
      </c>
      <c r="H22" s="7">
        <v>12.873214273663457</v>
      </c>
      <c r="I22" s="7">
        <v>6.0440063010985616</v>
      </c>
      <c r="J22" s="7">
        <v>7.7828775970922557</v>
      </c>
      <c r="K22" s="7">
        <v>14.192623945493567</v>
      </c>
      <c r="L22" s="7">
        <v>17.559811355013331</v>
      </c>
      <c r="M22" s="7">
        <v>19.53568597074117</v>
      </c>
      <c r="N22" s="7">
        <v>13.985583137392902</v>
      </c>
      <c r="O22" s="7">
        <v>17.612397598321024</v>
      </c>
      <c r="P22" s="7">
        <v>6.827411383659121</v>
      </c>
      <c r="Q22" s="7">
        <v>5.7341214863264991</v>
      </c>
      <c r="R22" s="7">
        <v>0.54312676674864246</v>
      </c>
      <c r="S22" s="7">
        <v>7.6482547968242143</v>
      </c>
      <c r="T22" s="7">
        <v>5.5065759490971216</v>
      </c>
      <c r="U22" s="7">
        <v>10000</v>
      </c>
      <c r="V22" s="7">
        <v>12.415497784091119</v>
      </c>
      <c r="W22" s="7">
        <v>7.5982046149410101</v>
      </c>
      <c r="X22" s="7">
        <v>8.8685958359943786</v>
      </c>
      <c r="Y22" s="7">
        <v>7.9504358498288727</v>
      </c>
      <c r="Z22" s="7">
        <v>2.460559476555173</v>
      </c>
      <c r="AA22" s="7">
        <v>7.2851200060504517</v>
      </c>
      <c r="AB22" s="19">
        <f t="shared" si="0"/>
        <v>2.460559476555173</v>
      </c>
    </row>
    <row r="23" spans="1:31">
      <c r="A23" s="1">
        <v>18</v>
      </c>
      <c r="B23" s="3" t="s">
        <v>22</v>
      </c>
      <c r="C23" s="6">
        <v>10.952716407614908</v>
      </c>
      <c r="D23" s="6">
        <v>7.6975284011673173</v>
      </c>
      <c r="E23" s="7">
        <v>13.387081093069328</v>
      </c>
      <c r="F23" s="7">
        <v>7.4120168066495209</v>
      </c>
      <c r="G23" s="7">
        <v>5.2905645451828676</v>
      </c>
      <c r="H23" s="7">
        <v>11.512167034381232</v>
      </c>
      <c r="I23" s="7">
        <v>13.466528106321343</v>
      </c>
      <c r="J23" s="7">
        <v>6.1605585607594664</v>
      </c>
      <c r="K23" s="7">
        <v>11.972515144949265</v>
      </c>
      <c r="L23" s="7">
        <v>5.7083803128512134</v>
      </c>
      <c r="M23" s="7">
        <v>7.3194596525815836</v>
      </c>
      <c r="N23" s="7">
        <v>6.2772577917526924</v>
      </c>
      <c r="O23" s="7">
        <v>7.4171355812371358</v>
      </c>
      <c r="P23" s="7">
        <v>5.6303440164259886</v>
      </c>
      <c r="Q23" s="7">
        <v>10.792537783126967</v>
      </c>
      <c r="R23" s="7">
        <v>12.080712246654503</v>
      </c>
      <c r="S23" s="7">
        <v>10.751176238011022</v>
      </c>
      <c r="T23" s="7">
        <v>7.7452443371283994</v>
      </c>
      <c r="U23" s="7">
        <v>12.415497784091119</v>
      </c>
      <c r="V23" s="7">
        <v>10000</v>
      </c>
      <c r="W23" s="7">
        <v>6.5565666683003823</v>
      </c>
      <c r="X23" s="7">
        <v>5.1721895853888125</v>
      </c>
      <c r="Y23" s="7">
        <v>8.2778849030504009</v>
      </c>
      <c r="Z23" s="7">
        <v>12.563066755604225</v>
      </c>
      <c r="AA23" s="7">
        <v>8.8003885615871074</v>
      </c>
      <c r="AB23" s="19">
        <f t="shared" si="0"/>
        <v>7.4171355812371358</v>
      </c>
    </row>
    <row r="24" spans="1:31">
      <c r="A24" s="1">
        <v>19</v>
      </c>
      <c r="B24" s="3" t="s">
        <v>23</v>
      </c>
      <c r="C24" s="6">
        <v>7.7337997834397054</v>
      </c>
      <c r="D24" s="6">
        <v>13.409545754298879</v>
      </c>
      <c r="E24" s="7">
        <v>15.479908799051987</v>
      </c>
      <c r="F24" s="7">
        <v>1.7551798126616671</v>
      </c>
      <c r="G24" s="7">
        <v>11.809031096485031</v>
      </c>
      <c r="H24" s="7">
        <v>7.082864884017825</v>
      </c>
      <c r="I24" s="7">
        <v>6.9490873742457513</v>
      </c>
      <c r="J24" s="7">
        <v>6.5406349900883187</v>
      </c>
      <c r="K24" s="7">
        <v>8.1328776733146473</v>
      </c>
      <c r="L24" s="7">
        <v>10.52158852727692</v>
      </c>
      <c r="M24" s="7">
        <v>13.769513210989093</v>
      </c>
      <c r="N24" s="7">
        <v>11.217723913834751</v>
      </c>
      <c r="O24" s="7">
        <v>10.08369864107909</v>
      </c>
      <c r="P24" s="7">
        <v>3.8972518387480437</v>
      </c>
      <c r="Q24" s="7">
        <v>9.2577734313979132</v>
      </c>
      <c r="R24" s="7">
        <v>7.4987142201727792</v>
      </c>
      <c r="S24" s="7">
        <v>4.3043164227540212</v>
      </c>
      <c r="T24" s="7">
        <v>2.1041295803386046</v>
      </c>
      <c r="U24" s="7">
        <v>7.5982046149410101</v>
      </c>
      <c r="V24" s="7">
        <v>6.5565666683003823</v>
      </c>
      <c r="W24" s="7">
        <v>10000</v>
      </c>
      <c r="X24" s="7">
        <v>1.5182807059576864</v>
      </c>
      <c r="Y24" s="7">
        <v>2.006238715088867</v>
      </c>
      <c r="Z24" s="7">
        <v>6.7700991703614841</v>
      </c>
      <c r="AA24" s="7">
        <v>8.607863010041692</v>
      </c>
      <c r="AB24" s="19">
        <f t="shared" si="0"/>
        <v>2.1041295803386046</v>
      </c>
    </row>
    <row r="25" spans="1:31">
      <c r="A25" s="1">
        <v>20</v>
      </c>
      <c r="B25" s="3" t="s">
        <v>24</v>
      </c>
      <c r="C25" s="6">
        <v>8.909712212573627</v>
      </c>
      <c r="D25" s="6">
        <v>12.449125918450134</v>
      </c>
      <c r="E25" s="7">
        <v>15.308942087692099</v>
      </c>
      <c r="F25" s="7">
        <v>2.3467880182009564</v>
      </c>
      <c r="G25" s="7">
        <v>10.368638394260774</v>
      </c>
      <c r="H25" s="7">
        <v>7.3396073867069891</v>
      </c>
      <c r="I25" s="7">
        <v>8.4371683555790735</v>
      </c>
      <c r="J25" s="7">
        <v>6.3857308063725577</v>
      </c>
      <c r="K25" s="7">
        <v>8.2041409992121004</v>
      </c>
      <c r="L25" s="7">
        <v>9.0175538060486407</v>
      </c>
      <c r="M25" s="7">
        <v>12.300742583486121</v>
      </c>
      <c r="N25" s="7">
        <v>10.301794842176363</v>
      </c>
      <c r="O25" s="7">
        <v>8.7438087667923838</v>
      </c>
      <c r="P25" s="7">
        <v>3.9332015060185883</v>
      </c>
      <c r="Q25" s="7">
        <v>9.7756231339072563</v>
      </c>
      <c r="R25" s="7">
        <v>8.7125885445312399</v>
      </c>
      <c r="S25" s="7">
        <v>5.5793027006775873</v>
      </c>
      <c r="T25" s="7">
        <v>3.3934222470220976</v>
      </c>
      <c r="U25" s="7">
        <v>8.8685958359943786</v>
      </c>
      <c r="V25" s="7">
        <v>5.1721895853888125</v>
      </c>
      <c r="W25" s="7">
        <v>1.5182807059576864</v>
      </c>
      <c r="X25" s="7">
        <v>10000</v>
      </c>
      <c r="Y25" s="7">
        <v>3.1131429994622102</v>
      </c>
      <c r="Z25" s="7">
        <v>8.2299433193304754</v>
      </c>
      <c r="AA25" s="7">
        <v>8.7615680244755669</v>
      </c>
      <c r="AB25" s="19">
        <f t="shared" si="0"/>
        <v>1.5182807059576864</v>
      </c>
    </row>
    <row r="26" spans="1:31">
      <c r="A26" s="1">
        <v>21</v>
      </c>
      <c r="B26" s="3" t="s">
        <v>25</v>
      </c>
      <c r="C26" s="6">
        <v>7.9348262870783799</v>
      </c>
      <c r="D26" s="6">
        <v>15.405687564580964</v>
      </c>
      <c r="E26" s="7">
        <v>17.329070302344398</v>
      </c>
      <c r="F26" s="7">
        <v>1.0700773709792537</v>
      </c>
      <c r="G26" s="7">
        <v>13.422192857099722</v>
      </c>
      <c r="H26" s="7">
        <v>5.4333386464317677</v>
      </c>
      <c r="I26" s="7">
        <v>5.6760461572390195</v>
      </c>
      <c r="J26" s="7">
        <v>8.4446401556245512</v>
      </c>
      <c r="K26" s="7">
        <v>6.6192213138686533</v>
      </c>
      <c r="L26" s="7">
        <v>11.549115116448943</v>
      </c>
      <c r="M26" s="7">
        <v>15.305352303677587</v>
      </c>
      <c r="N26" s="7">
        <v>13.212073918296131</v>
      </c>
      <c r="O26" s="7">
        <v>10.536263299285592</v>
      </c>
      <c r="P26" s="7">
        <v>5.7912504111392593</v>
      </c>
      <c r="Q26" s="7">
        <v>10.680209312421432</v>
      </c>
      <c r="R26" s="7">
        <v>7.9880805347971542</v>
      </c>
      <c r="S26" s="7">
        <v>2.4844458473486437</v>
      </c>
      <c r="T26" s="7">
        <v>3.1038581355155146</v>
      </c>
      <c r="U26" s="7">
        <v>7.9504358498288727</v>
      </c>
      <c r="V26" s="7">
        <v>8.2778849030504009</v>
      </c>
      <c r="W26" s="7">
        <v>2.006238715088867</v>
      </c>
      <c r="X26" s="7">
        <v>3.1131429994622102</v>
      </c>
      <c r="Y26" s="7">
        <v>10000</v>
      </c>
      <c r="Z26" s="7">
        <v>6.5141802654432333</v>
      </c>
      <c r="AA26" s="7">
        <v>10.327472341427001</v>
      </c>
      <c r="AB26" s="19">
        <f t="shared" si="0"/>
        <v>1.0700773709792537</v>
      </c>
    </row>
    <row r="27" spans="1:31">
      <c r="A27" s="1">
        <v>22</v>
      </c>
      <c r="B27" s="3" t="s">
        <v>26</v>
      </c>
      <c r="C27" s="6">
        <v>1.4396701588211003</v>
      </c>
      <c r="D27" s="6">
        <v>15.903172639987215</v>
      </c>
      <c r="E27" s="7">
        <v>15.968204350628717</v>
      </c>
      <c r="F27" s="7">
        <v>7.4560811273962475</v>
      </c>
      <c r="G27" s="7">
        <v>17.790329983599822</v>
      </c>
      <c r="H27" s="7">
        <v>10.910643158740479</v>
      </c>
      <c r="I27" s="7">
        <v>3.5845844676287242</v>
      </c>
      <c r="J27" s="7">
        <v>8.9855111956891758</v>
      </c>
      <c r="K27" s="7">
        <v>12.253098199891154</v>
      </c>
      <c r="L27" s="7">
        <v>17.224409668455632</v>
      </c>
      <c r="M27" s="7">
        <v>19.860534005046993</v>
      </c>
      <c r="N27" s="7">
        <v>15.170106002499079</v>
      </c>
      <c r="O27" s="7">
        <v>16.811059573261282</v>
      </c>
      <c r="P27" s="7">
        <v>7.3401755765294512</v>
      </c>
      <c r="Q27" s="7">
        <v>7.9300307123206499</v>
      </c>
      <c r="R27" s="7">
        <v>2.8910660961241152</v>
      </c>
      <c r="S27" s="7">
        <v>5.6104202131503156</v>
      </c>
      <c r="T27" s="7">
        <v>4.920935464493402</v>
      </c>
      <c r="U27" s="7">
        <v>2.460559476555173</v>
      </c>
      <c r="V27" s="7">
        <v>12.563066755604225</v>
      </c>
      <c r="W27" s="7">
        <v>6.7700991703614841</v>
      </c>
      <c r="X27" s="7">
        <v>8.2299433193304754</v>
      </c>
      <c r="Y27" s="7">
        <v>6.5141802654432333</v>
      </c>
      <c r="Z27" s="7">
        <v>10000</v>
      </c>
      <c r="AA27" s="7">
        <v>9.1152930275409947</v>
      </c>
      <c r="AB27" s="19">
        <f t="shared" si="0"/>
        <v>3.5845844676287242</v>
      </c>
    </row>
    <row r="28" spans="1:31">
      <c r="A28" s="1">
        <v>23</v>
      </c>
      <c r="B28" s="3" t="s">
        <v>27</v>
      </c>
      <c r="C28" s="6">
        <v>2.196255287295108</v>
      </c>
      <c r="D28" s="6">
        <v>6.8193328174612011</v>
      </c>
      <c r="E28" s="7">
        <v>7.164275075838102</v>
      </c>
      <c r="F28" s="7">
        <v>10.362057690916767</v>
      </c>
      <c r="G28" s="7">
        <v>12.491812079606907</v>
      </c>
      <c r="H28" s="7">
        <v>15.678610350346201</v>
      </c>
      <c r="I28" s="7">
        <v>12.120658486294476</v>
      </c>
      <c r="J28" s="7">
        <v>2.7027698939144522</v>
      </c>
      <c r="K28" s="7">
        <v>16.738563752317759</v>
      </c>
      <c r="L28" s="7">
        <v>14.498957899048149</v>
      </c>
      <c r="M28" s="7">
        <v>14.49713284312387</v>
      </c>
      <c r="N28" s="7">
        <v>7.3703690085702096</v>
      </c>
      <c r="O28" s="7">
        <v>15.934788347307473</v>
      </c>
      <c r="P28" s="7">
        <v>4.8316216030880188</v>
      </c>
      <c r="Q28" s="7">
        <v>2.386994509344019</v>
      </c>
      <c r="R28" s="7">
        <v>6.7461088681348986</v>
      </c>
      <c r="S28" s="7">
        <v>11.723866601840012</v>
      </c>
      <c r="T28" s="7">
        <v>7.3571518142230659</v>
      </c>
      <c r="U28" s="7">
        <v>7.2851200060504517</v>
      </c>
      <c r="V28" s="7">
        <v>8.8003885615871074</v>
      </c>
      <c r="W28" s="7">
        <v>8.607863010041692</v>
      </c>
      <c r="X28" s="7">
        <v>8.7615680244755669</v>
      </c>
      <c r="Y28" s="7">
        <v>10.327472341427001</v>
      </c>
      <c r="Z28" s="7">
        <v>9.1152930275409947</v>
      </c>
      <c r="AA28" s="7">
        <v>10000</v>
      </c>
      <c r="AB28" s="19">
        <f t="shared" si="0"/>
        <v>2.386994509344019</v>
      </c>
    </row>
    <row r="29" spans="1:31">
      <c r="B29" s="2"/>
      <c r="C29" s="2"/>
      <c r="D29" s="2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  <c r="X29" s="8"/>
      <c r="Y29" s="8"/>
      <c r="Z29" s="8"/>
      <c r="AA29" s="9" t="s">
        <v>0</v>
      </c>
      <c r="AB29" s="20">
        <f>SUM(AB6:AB28)</f>
        <v>90.41910511559206</v>
      </c>
    </row>
    <row r="30" spans="1:31">
      <c r="AC30" s="19"/>
      <c r="AE30" s="1" t="s">
        <v>33</v>
      </c>
    </row>
    <row r="31" spans="1:31">
      <c r="E31" s="2">
        <v>1</v>
      </c>
      <c r="F31" s="2">
        <v>2</v>
      </c>
      <c r="G31" s="2">
        <v>3</v>
      </c>
      <c r="H31" s="2">
        <v>4</v>
      </c>
      <c r="I31" s="2">
        <v>5</v>
      </c>
      <c r="J31" s="2">
        <v>6</v>
      </c>
      <c r="K31" s="2">
        <v>7</v>
      </c>
      <c r="L31" s="2">
        <v>8</v>
      </c>
      <c r="M31" s="2">
        <v>9</v>
      </c>
      <c r="N31" s="2">
        <v>10</v>
      </c>
      <c r="O31" s="2">
        <v>11</v>
      </c>
      <c r="P31" s="2">
        <v>12</v>
      </c>
      <c r="Q31" s="2">
        <v>13</v>
      </c>
      <c r="R31" s="2">
        <v>14</v>
      </c>
      <c r="S31" s="2">
        <v>15</v>
      </c>
      <c r="T31" s="2">
        <v>16</v>
      </c>
      <c r="U31" s="2">
        <v>17</v>
      </c>
      <c r="V31" s="2">
        <v>18</v>
      </c>
      <c r="W31" s="2">
        <v>19</v>
      </c>
      <c r="X31" s="2">
        <v>20</v>
      </c>
      <c r="Y31" s="2">
        <v>21</v>
      </c>
      <c r="Z31" s="2">
        <v>22</v>
      </c>
      <c r="AA31" s="2">
        <v>23</v>
      </c>
    </row>
    <row r="32" spans="1:31">
      <c r="D32" s="10"/>
      <c r="E32" s="11" t="str">
        <f>E3</f>
        <v>п01</v>
      </c>
      <c r="F32" s="11" t="str">
        <f t="shared" ref="F32:AA32" si="1">F3</f>
        <v>п02</v>
      </c>
      <c r="G32" s="11" t="str">
        <f t="shared" si="1"/>
        <v>п03</v>
      </c>
      <c r="H32" s="11" t="str">
        <f t="shared" si="1"/>
        <v>п04</v>
      </c>
      <c r="I32" s="11" t="str">
        <f t="shared" si="1"/>
        <v>п05</v>
      </c>
      <c r="J32" s="11" t="str">
        <f t="shared" si="1"/>
        <v>п06</v>
      </c>
      <c r="K32" s="11" t="str">
        <f t="shared" si="1"/>
        <v>п07</v>
      </c>
      <c r="L32" s="11" t="str">
        <f t="shared" si="1"/>
        <v>п08</v>
      </c>
      <c r="M32" s="11" t="str">
        <f t="shared" si="1"/>
        <v>п09</v>
      </c>
      <c r="N32" s="11" t="str">
        <f t="shared" si="1"/>
        <v>п10</v>
      </c>
      <c r="O32" s="11" t="str">
        <f t="shared" si="1"/>
        <v>п11</v>
      </c>
      <c r="P32" s="11" t="str">
        <f t="shared" si="1"/>
        <v>п12</v>
      </c>
      <c r="Q32" s="11" t="str">
        <f t="shared" si="1"/>
        <v>п13</v>
      </c>
      <c r="R32" s="11" t="str">
        <f t="shared" si="1"/>
        <v>п14</v>
      </c>
      <c r="S32" s="11" t="str">
        <f t="shared" si="1"/>
        <v>п15</v>
      </c>
      <c r="T32" s="11" t="str">
        <f t="shared" si="1"/>
        <v>п16</v>
      </c>
      <c r="U32" s="11" t="str">
        <f t="shared" si="1"/>
        <v>п17</v>
      </c>
      <c r="V32" s="11" t="str">
        <f t="shared" si="1"/>
        <v>п18</v>
      </c>
      <c r="W32" s="11" t="str">
        <f t="shared" si="1"/>
        <v>п19</v>
      </c>
      <c r="X32" s="11" t="str">
        <f t="shared" si="1"/>
        <v>п20</v>
      </c>
      <c r="Y32" s="11" t="str">
        <f t="shared" si="1"/>
        <v>п21</v>
      </c>
      <c r="Z32" s="11" t="str">
        <f t="shared" si="1"/>
        <v>п22</v>
      </c>
      <c r="AA32" s="11" t="str">
        <f t="shared" si="1"/>
        <v>п23</v>
      </c>
    </row>
    <row r="33" spans="3:29">
      <c r="C33" s="28">
        <v>1</v>
      </c>
      <c r="D33" s="11" t="str">
        <f>B6</f>
        <v>п01</v>
      </c>
      <c r="E33" s="12">
        <v>0</v>
      </c>
      <c r="F33" s="13">
        <v>0</v>
      </c>
      <c r="G33" s="13">
        <v>0</v>
      </c>
      <c r="H33" s="13">
        <v>0</v>
      </c>
      <c r="I33" s="13">
        <v>0</v>
      </c>
      <c r="J33" s="13">
        <v>0</v>
      </c>
      <c r="K33" s="13">
        <v>0</v>
      </c>
      <c r="L33" s="13">
        <v>0</v>
      </c>
      <c r="M33" s="13">
        <v>0</v>
      </c>
      <c r="N33" s="13">
        <v>0</v>
      </c>
      <c r="O33" s="13">
        <v>0</v>
      </c>
      <c r="P33" s="13">
        <v>0</v>
      </c>
      <c r="Q33" s="13">
        <v>0</v>
      </c>
      <c r="R33" s="13">
        <v>0</v>
      </c>
      <c r="S33" s="13">
        <v>0</v>
      </c>
      <c r="T33" s="13">
        <v>0</v>
      </c>
      <c r="U33" s="13">
        <v>0</v>
      </c>
      <c r="V33" s="13">
        <v>0</v>
      </c>
      <c r="W33" s="13">
        <v>0</v>
      </c>
      <c r="X33" s="13">
        <v>0</v>
      </c>
      <c r="Y33" s="13">
        <v>0</v>
      </c>
      <c r="Z33" s="13">
        <v>0</v>
      </c>
      <c r="AA33" s="13">
        <v>1</v>
      </c>
      <c r="AB33" s="14">
        <f>SUM(E33:AA33)</f>
        <v>1</v>
      </c>
      <c r="AC33" s="21">
        <v>1</v>
      </c>
    </row>
    <row r="34" spans="3:29">
      <c r="C34" s="28">
        <v>2</v>
      </c>
      <c r="D34" s="11" t="str">
        <f t="shared" ref="D34:D55" si="2">B7</f>
        <v>п02</v>
      </c>
      <c r="E34" s="13">
        <v>0</v>
      </c>
      <c r="F34" s="12">
        <v>0</v>
      </c>
      <c r="G34" s="13">
        <v>0</v>
      </c>
      <c r="H34" s="13">
        <v>0</v>
      </c>
      <c r="I34" s="13">
        <v>0</v>
      </c>
      <c r="J34" s="13">
        <v>0</v>
      </c>
      <c r="K34" s="13">
        <v>0</v>
      </c>
      <c r="L34" s="13">
        <v>0</v>
      </c>
      <c r="M34" s="13">
        <v>0</v>
      </c>
      <c r="N34" s="13">
        <v>0</v>
      </c>
      <c r="O34" s="13">
        <v>0</v>
      </c>
      <c r="P34" s="13">
        <v>0</v>
      </c>
      <c r="Q34" s="13">
        <v>0</v>
      </c>
      <c r="R34" s="13">
        <v>0</v>
      </c>
      <c r="S34" s="13">
        <v>0</v>
      </c>
      <c r="T34" s="13">
        <v>0</v>
      </c>
      <c r="U34" s="13">
        <v>0</v>
      </c>
      <c r="V34" s="13">
        <v>0</v>
      </c>
      <c r="W34" s="13">
        <v>0</v>
      </c>
      <c r="X34" s="13">
        <v>1</v>
      </c>
      <c r="Y34" s="13">
        <v>0</v>
      </c>
      <c r="Z34" s="13">
        <v>0</v>
      </c>
      <c r="AA34" s="13">
        <v>0</v>
      </c>
      <c r="AB34" s="14">
        <f t="shared" ref="AB34:AB55" si="3">SUM(E34:AA34)</f>
        <v>1</v>
      </c>
      <c r="AC34" s="21">
        <v>1</v>
      </c>
    </row>
    <row r="35" spans="3:29">
      <c r="C35" s="28">
        <v>3</v>
      </c>
      <c r="D35" s="11" t="str">
        <f t="shared" si="2"/>
        <v>п03</v>
      </c>
      <c r="E35" s="13">
        <v>0</v>
      </c>
      <c r="F35" s="13">
        <v>0</v>
      </c>
      <c r="G35" s="12">
        <v>0</v>
      </c>
      <c r="H35" s="13">
        <v>0</v>
      </c>
      <c r="I35" s="13">
        <v>0</v>
      </c>
      <c r="J35" s="13">
        <v>0</v>
      </c>
      <c r="K35" s="13">
        <v>0</v>
      </c>
      <c r="L35" s="13">
        <v>0</v>
      </c>
      <c r="M35" s="13">
        <v>0</v>
      </c>
      <c r="N35" s="13">
        <v>1</v>
      </c>
      <c r="O35" s="13">
        <v>0</v>
      </c>
      <c r="P35" s="13">
        <v>0</v>
      </c>
      <c r="Q35" s="13">
        <v>0</v>
      </c>
      <c r="R35" s="13">
        <v>0</v>
      </c>
      <c r="S35" s="13">
        <v>0</v>
      </c>
      <c r="T35" s="13">
        <v>0</v>
      </c>
      <c r="U35" s="13">
        <v>0</v>
      </c>
      <c r="V35" s="13">
        <v>0</v>
      </c>
      <c r="W35" s="13">
        <v>0</v>
      </c>
      <c r="X35" s="13">
        <v>0</v>
      </c>
      <c r="Y35" s="13">
        <v>0</v>
      </c>
      <c r="Z35" s="13">
        <v>0</v>
      </c>
      <c r="AA35" s="13">
        <v>0</v>
      </c>
      <c r="AB35" s="14">
        <f t="shared" si="3"/>
        <v>1</v>
      </c>
      <c r="AC35" s="21">
        <v>1</v>
      </c>
    </row>
    <row r="36" spans="3:29">
      <c r="C36" s="28">
        <v>4</v>
      </c>
      <c r="D36" s="11" t="str">
        <f t="shared" si="2"/>
        <v>п04</v>
      </c>
      <c r="E36" s="13">
        <v>0</v>
      </c>
      <c r="F36" s="13">
        <v>0</v>
      </c>
      <c r="G36" s="13">
        <v>0</v>
      </c>
      <c r="H36" s="12">
        <v>0</v>
      </c>
      <c r="I36" s="13">
        <v>0</v>
      </c>
      <c r="J36" s="13">
        <v>0</v>
      </c>
      <c r="K36" s="13">
        <v>1</v>
      </c>
      <c r="L36" s="13">
        <v>0</v>
      </c>
      <c r="M36" s="13">
        <v>0</v>
      </c>
      <c r="N36" s="13">
        <v>0</v>
      </c>
      <c r="O36" s="13">
        <v>0</v>
      </c>
      <c r="P36" s="13">
        <v>0</v>
      </c>
      <c r="Q36" s="13">
        <v>0</v>
      </c>
      <c r="R36" s="13">
        <v>0</v>
      </c>
      <c r="S36" s="13">
        <v>0</v>
      </c>
      <c r="T36" s="13">
        <v>0</v>
      </c>
      <c r="U36" s="13">
        <v>0</v>
      </c>
      <c r="V36" s="13">
        <v>0</v>
      </c>
      <c r="W36" s="13">
        <v>0</v>
      </c>
      <c r="X36" s="13">
        <v>0</v>
      </c>
      <c r="Y36" s="13">
        <v>0</v>
      </c>
      <c r="Z36" s="13">
        <v>0</v>
      </c>
      <c r="AA36" s="13">
        <v>0</v>
      </c>
      <c r="AB36" s="14">
        <f t="shared" si="3"/>
        <v>1</v>
      </c>
      <c r="AC36" s="21">
        <v>1</v>
      </c>
    </row>
    <row r="37" spans="3:29">
      <c r="C37" s="28">
        <v>5</v>
      </c>
      <c r="D37" s="11" t="str">
        <f t="shared" si="2"/>
        <v>п05</v>
      </c>
      <c r="E37" s="13">
        <v>0</v>
      </c>
      <c r="F37" s="13">
        <v>0</v>
      </c>
      <c r="G37" s="13">
        <v>0</v>
      </c>
      <c r="H37" s="13">
        <v>0</v>
      </c>
      <c r="I37" s="12">
        <v>0</v>
      </c>
      <c r="J37" s="13">
        <v>0</v>
      </c>
      <c r="K37" s="13">
        <v>0</v>
      </c>
      <c r="L37" s="13">
        <v>0</v>
      </c>
      <c r="M37" s="13">
        <v>0</v>
      </c>
      <c r="N37" s="13">
        <v>0</v>
      </c>
      <c r="O37" s="13">
        <v>0</v>
      </c>
      <c r="P37" s="13">
        <v>0</v>
      </c>
      <c r="Q37" s="13">
        <v>0</v>
      </c>
      <c r="R37" s="13">
        <v>0</v>
      </c>
      <c r="S37" s="13">
        <v>1</v>
      </c>
      <c r="T37" s="13">
        <v>0</v>
      </c>
      <c r="U37" s="13">
        <v>0</v>
      </c>
      <c r="V37" s="13">
        <v>0</v>
      </c>
      <c r="W37" s="13">
        <v>0</v>
      </c>
      <c r="X37" s="13">
        <v>0</v>
      </c>
      <c r="Y37" s="13">
        <v>0</v>
      </c>
      <c r="Z37" s="13">
        <v>0</v>
      </c>
      <c r="AA37" s="13">
        <v>0</v>
      </c>
      <c r="AB37" s="14">
        <f t="shared" si="3"/>
        <v>1</v>
      </c>
      <c r="AC37" s="21">
        <v>1</v>
      </c>
    </row>
    <row r="38" spans="3:29">
      <c r="C38" s="28">
        <v>6</v>
      </c>
      <c r="D38" s="11" t="str">
        <f t="shared" si="2"/>
        <v>п06</v>
      </c>
      <c r="E38" s="13">
        <v>0</v>
      </c>
      <c r="F38" s="13">
        <v>0</v>
      </c>
      <c r="G38" s="13">
        <v>0</v>
      </c>
      <c r="H38" s="13">
        <v>0</v>
      </c>
      <c r="I38" s="13">
        <v>0</v>
      </c>
      <c r="J38" s="12">
        <v>0</v>
      </c>
      <c r="K38" s="13">
        <v>0</v>
      </c>
      <c r="L38" s="13">
        <v>0</v>
      </c>
      <c r="M38" s="13">
        <v>0</v>
      </c>
      <c r="N38" s="13">
        <v>0</v>
      </c>
      <c r="O38" s="13">
        <v>0</v>
      </c>
      <c r="P38" s="13">
        <v>0</v>
      </c>
      <c r="Q38" s="13">
        <v>0</v>
      </c>
      <c r="R38" s="13">
        <v>0</v>
      </c>
      <c r="S38" s="13">
        <v>0</v>
      </c>
      <c r="T38" s="13">
        <v>0</v>
      </c>
      <c r="U38" s="13">
        <v>0</v>
      </c>
      <c r="V38" s="13">
        <v>1</v>
      </c>
      <c r="W38" s="13">
        <v>0</v>
      </c>
      <c r="X38" s="13">
        <v>0</v>
      </c>
      <c r="Y38" s="13">
        <v>0</v>
      </c>
      <c r="Z38" s="13">
        <v>0</v>
      </c>
      <c r="AA38" s="13">
        <v>0</v>
      </c>
      <c r="AB38" s="14">
        <f t="shared" si="3"/>
        <v>1</v>
      </c>
      <c r="AC38" s="21">
        <v>1</v>
      </c>
    </row>
    <row r="39" spans="3:29">
      <c r="C39" s="28">
        <v>7</v>
      </c>
      <c r="D39" s="11" t="str">
        <f t="shared" si="2"/>
        <v>п07</v>
      </c>
      <c r="E39" s="13">
        <v>0</v>
      </c>
      <c r="F39" s="13">
        <v>0</v>
      </c>
      <c r="G39" s="13">
        <v>0</v>
      </c>
      <c r="H39" s="13">
        <v>0</v>
      </c>
      <c r="I39" s="13">
        <v>0</v>
      </c>
      <c r="J39" s="13">
        <v>0</v>
      </c>
      <c r="K39" s="12">
        <v>0</v>
      </c>
      <c r="L39" s="13">
        <v>0</v>
      </c>
      <c r="M39" s="13">
        <v>0</v>
      </c>
      <c r="N39" s="13">
        <v>0</v>
      </c>
      <c r="O39" s="13">
        <v>0</v>
      </c>
      <c r="P39" s="13">
        <v>0</v>
      </c>
      <c r="Q39" s="13">
        <v>0</v>
      </c>
      <c r="R39" s="13">
        <v>0</v>
      </c>
      <c r="S39" s="13">
        <v>0</v>
      </c>
      <c r="T39" s="13">
        <v>0</v>
      </c>
      <c r="U39" s="13">
        <v>0</v>
      </c>
      <c r="V39" s="13">
        <v>0</v>
      </c>
      <c r="W39" s="13">
        <v>0</v>
      </c>
      <c r="X39" s="13">
        <v>0</v>
      </c>
      <c r="Y39" s="13">
        <v>1</v>
      </c>
      <c r="Z39" s="13">
        <v>0</v>
      </c>
      <c r="AA39" s="13">
        <v>0</v>
      </c>
      <c r="AB39" s="14">
        <f t="shared" si="3"/>
        <v>1</v>
      </c>
      <c r="AC39" s="21">
        <v>1</v>
      </c>
    </row>
    <row r="40" spans="3:29">
      <c r="C40" s="28">
        <v>8</v>
      </c>
      <c r="D40" s="11" t="str">
        <f t="shared" si="2"/>
        <v>п08</v>
      </c>
      <c r="E40" s="13">
        <v>0</v>
      </c>
      <c r="F40" s="13">
        <v>0</v>
      </c>
      <c r="G40" s="13">
        <v>0</v>
      </c>
      <c r="H40" s="13">
        <v>0</v>
      </c>
      <c r="I40" s="13">
        <v>0</v>
      </c>
      <c r="J40" s="13">
        <v>0</v>
      </c>
      <c r="K40" s="13">
        <v>0</v>
      </c>
      <c r="L40" s="12">
        <v>0</v>
      </c>
      <c r="M40" s="13">
        <v>1</v>
      </c>
      <c r="N40" s="13">
        <v>0</v>
      </c>
      <c r="O40" s="13">
        <v>0</v>
      </c>
      <c r="P40" s="13">
        <v>0</v>
      </c>
      <c r="Q40" s="13">
        <v>0</v>
      </c>
      <c r="R40" s="13">
        <v>0</v>
      </c>
      <c r="S40" s="13">
        <v>0</v>
      </c>
      <c r="T40" s="13">
        <v>0</v>
      </c>
      <c r="U40" s="13">
        <v>0</v>
      </c>
      <c r="V40" s="13">
        <v>0</v>
      </c>
      <c r="W40" s="13">
        <v>0</v>
      </c>
      <c r="X40" s="13">
        <v>0</v>
      </c>
      <c r="Y40" s="13">
        <v>0</v>
      </c>
      <c r="Z40" s="13">
        <v>0</v>
      </c>
      <c r="AA40" s="13">
        <v>0</v>
      </c>
      <c r="AB40" s="14">
        <f t="shared" si="3"/>
        <v>1</v>
      </c>
      <c r="AC40" s="21">
        <v>1</v>
      </c>
    </row>
    <row r="41" spans="3:29">
      <c r="C41" s="28">
        <v>9</v>
      </c>
      <c r="D41" s="11" t="str">
        <f t="shared" si="2"/>
        <v>п09</v>
      </c>
      <c r="E41" s="13">
        <v>0</v>
      </c>
      <c r="F41" s="13">
        <v>0</v>
      </c>
      <c r="G41" s="13">
        <v>1</v>
      </c>
      <c r="H41" s="13">
        <v>0</v>
      </c>
      <c r="I41" s="13">
        <v>0</v>
      </c>
      <c r="J41" s="13">
        <v>0</v>
      </c>
      <c r="K41" s="13">
        <v>0</v>
      </c>
      <c r="L41" s="13">
        <v>0</v>
      </c>
      <c r="M41" s="12">
        <v>0</v>
      </c>
      <c r="N41" s="13">
        <v>0</v>
      </c>
      <c r="O41" s="13">
        <v>0</v>
      </c>
      <c r="P41" s="13">
        <v>0</v>
      </c>
      <c r="Q41" s="13">
        <v>0</v>
      </c>
      <c r="R41" s="13">
        <v>0</v>
      </c>
      <c r="S41" s="13">
        <v>0</v>
      </c>
      <c r="T41" s="13">
        <v>0</v>
      </c>
      <c r="U41" s="13">
        <v>0</v>
      </c>
      <c r="V41" s="13">
        <v>0</v>
      </c>
      <c r="W41" s="13">
        <v>0</v>
      </c>
      <c r="X41" s="13">
        <v>0</v>
      </c>
      <c r="Y41" s="13">
        <v>0</v>
      </c>
      <c r="Z41" s="13">
        <v>0</v>
      </c>
      <c r="AA41" s="13">
        <v>0</v>
      </c>
      <c r="AB41" s="14">
        <f t="shared" si="3"/>
        <v>1</v>
      </c>
      <c r="AC41" s="21">
        <v>1</v>
      </c>
    </row>
    <row r="42" spans="3:29">
      <c r="C42" s="28">
        <v>10</v>
      </c>
      <c r="D42" s="11" t="str">
        <f t="shared" si="2"/>
        <v>п10</v>
      </c>
      <c r="E42" s="13">
        <v>1</v>
      </c>
      <c r="F42" s="13">
        <v>0</v>
      </c>
      <c r="G42" s="13">
        <v>0</v>
      </c>
      <c r="H42" s="13">
        <v>0</v>
      </c>
      <c r="I42" s="13">
        <v>0</v>
      </c>
      <c r="J42" s="13">
        <v>0</v>
      </c>
      <c r="K42" s="13">
        <v>0</v>
      </c>
      <c r="L42" s="13">
        <v>0</v>
      </c>
      <c r="M42" s="13">
        <v>0</v>
      </c>
      <c r="N42" s="12">
        <v>0</v>
      </c>
      <c r="O42" s="13">
        <v>0</v>
      </c>
      <c r="P42" s="13">
        <v>0</v>
      </c>
      <c r="Q42" s="13">
        <v>0</v>
      </c>
      <c r="R42" s="13">
        <v>0</v>
      </c>
      <c r="S42" s="13">
        <v>0</v>
      </c>
      <c r="T42" s="13">
        <v>0</v>
      </c>
      <c r="U42" s="13">
        <v>0</v>
      </c>
      <c r="V42" s="13">
        <v>0</v>
      </c>
      <c r="W42" s="13">
        <v>0</v>
      </c>
      <c r="X42" s="13">
        <v>0</v>
      </c>
      <c r="Y42" s="13">
        <v>0</v>
      </c>
      <c r="Z42" s="13">
        <v>0</v>
      </c>
      <c r="AA42" s="13">
        <v>0</v>
      </c>
      <c r="AB42" s="14">
        <f t="shared" si="3"/>
        <v>1</v>
      </c>
      <c r="AC42" s="21">
        <v>1</v>
      </c>
    </row>
    <row r="43" spans="3:29">
      <c r="C43" s="28">
        <v>11</v>
      </c>
      <c r="D43" s="11" t="str">
        <f t="shared" si="2"/>
        <v>п11</v>
      </c>
      <c r="E43" s="13">
        <v>0</v>
      </c>
      <c r="F43" s="13">
        <v>0</v>
      </c>
      <c r="G43" s="13">
        <v>0</v>
      </c>
      <c r="H43" s="13">
        <v>0</v>
      </c>
      <c r="I43" s="13">
        <v>0</v>
      </c>
      <c r="J43" s="13">
        <v>0</v>
      </c>
      <c r="K43" s="13">
        <v>0</v>
      </c>
      <c r="L43" s="13">
        <v>1</v>
      </c>
      <c r="M43" s="13">
        <v>0</v>
      </c>
      <c r="N43" s="13">
        <v>0</v>
      </c>
      <c r="O43" s="12">
        <v>0</v>
      </c>
      <c r="P43" s="13">
        <v>0</v>
      </c>
      <c r="Q43" s="13">
        <v>0</v>
      </c>
      <c r="R43" s="13">
        <v>0</v>
      </c>
      <c r="S43" s="13">
        <v>0</v>
      </c>
      <c r="T43" s="13">
        <v>0</v>
      </c>
      <c r="U43" s="13">
        <v>0</v>
      </c>
      <c r="V43" s="13">
        <v>0</v>
      </c>
      <c r="W43" s="13">
        <v>0</v>
      </c>
      <c r="X43" s="13">
        <v>0</v>
      </c>
      <c r="Y43" s="13">
        <v>0</v>
      </c>
      <c r="Z43" s="13">
        <v>0</v>
      </c>
      <c r="AA43" s="13">
        <v>0</v>
      </c>
      <c r="AB43" s="14">
        <f t="shared" si="3"/>
        <v>1</v>
      </c>
      <c r="AC43" s="21">
        <v>1</v>
      </c>
    </row>
    <row r="44" spans="3:29">
      <c r="C44" s="28">
        <v>12</v>
      </c>
      <c r="D44" s="11" t="str">
        <f t="shared" si="2"/>
        <v>п12</v>
      </c>
      <c r="E44" s="13">
        <v>0</v>
      </c>
      <c r="F44" s="13">
        <v>0</v>
      </c>
      <c r="G44" s="13">
        <v>0</v>
      </c>
      <c r="H44" s="13">
        <v>0</v>
      </c>
      <c r="I44" s="13">
        <v>0</v>
      </c>
      <c r="J44" s="13">
        <v>1</v>
      </c>
      <c r="K44" s="13">
        <v>0</v>
      </c>
      <c r="L44" s="13">
        <v>0</v>
      </c>
      <c r="M44" s="13">
        <v>0</v>
      </c>
      <c r="N44" s="13">
        <v>0</v>
      </c>
      <c r="O44" s="13">
        <v>0</v>
      </c>
      <c r="P44" s="12">
        <v>0</v>
      </c>
      <c r="Q44" s="13">
        <v>0</v>
      </c>
      <c r="R44" s="13">
        <v>0</v>
      </c>
      <c r="S44" s="13">
        <v>0</v>
      </c>
      <c r="T44" s="13">
        <v>0</v>
      </c>
      <c r="U44" s="13">
        <v>0</v>
      </c>
      <c r="V44" s="13">
        <v>0</v>
      </c>
      <c r="W44" s="13">
        <v>0</v>
      </c>
      <c r="X44" s="13">
        <v>0</v>
      </c>
      <c r="Y44" s="13">
        <v>0</v>
      </c>
      <c r="Z44" s="13">
        <v>0</v>
      </c>
      <c r="AA44" s="13">
        <v>0</v>
      </c>
      <c r="AB44" s="14">
        <f t="shared" si="3"/>
        <v>1</v>
      </c>
      <c r="AC44" s="21">
        <v>1</v>
      </c>
    </row>
    <row r="45" spans="3:29">
      <c r="C45" s="28">
        <v>13</v>
      </c>
      <c r="D45" s="11" t="str">
        <f t="shared" si="2"/>
        <v>п13</v>
      </c>
      <c r="E45" s="13">
        <v>0</v>
      </c>
      <c r="F45" s="13">
        <v>0</v>
      </c>
      <c r="G45" s="13">
        <v>0</v>
      </c>
      <c r="H45" s="13">
        <v>0</v>
      </c>
      <c r="I45" s="13">
        <v>0</v>
      </c>
      <c r="J45" s="13">
        <v>0</v>
      </c>
      <c r="K45" s="13">
        <v>0</v>
      </c>
      <c r="L45" s="13">
        <v>0</v>
      </c>
      <c r="M45" s="13">
        <v>0</v>
      </c>
      <c r="N45" s="13">
        <v>0</v>
      </c>
      <c r="O45" s="13">
        <v>0</v>
      </c>
      <c r="P45" s="13">
        <v>0</v>
      </c>
      <c r="Q45" s="12">
        <v>0</v>
      </c>
      <c r="R45" s="13">
        <v>1</v>
      </c>
      <c r="S45" s="13">
        <v>0</v>
      </c>
      <c r="T45" s="13">
        <v>0</v>
      </c>
      <c r="U45" s="13">
        <v>0</v>
      </c>
      <c r="V45" s="13">
        <v>0</v>
      </c>
      <c r="W45" s="13">
        <v>0</v>
      </c>
      <c r="X45" s="13">
        <v>0</v>
      </c>
      <c r="Y45" s="13">
        <v>0</v>
      </c>
      <c r="Z45" s="13">
        <v>0</v>
      </c>
      <c r="AA45" s="13">
        <v>0</v>
      </c>
      <c r="AB45" s="14">
        <f t="shared" si="3"/>
        <v>1</v>
      </c>
      <c r="AC45" s="21">
        <v>1</v>
      </c>
    </row>
    <row r="46" spans="3:29">
      <c r="C46" s="28">
        <v>14</v>
      </c>
      <c r="D46" s="11" t="str">
        <f t="shared" si="2"/>
        <v>п14</v>
      </c>
      <c r="E46" s="13">
        <v>0</v>
      </c>
      <c r="F46" s="13">
        <v>0</v>
      </c>
      <c r="G46" s="13">
        <v>0</v>
      </c>
      <c r="H46" s="13">
        <v>0</v>
      </c>
      <c r="I46" s="13">
        <v>0</v>
      </c>
      <c r="J46" s="13">
        <v>0</v>
      </c>
      <c r="K46" s="13">
        <v>0</v>
      </c>
      <c r="L46" s="13">
        <v>0</v>
      </c>
      <c r="M46" s="13">
        <v>0</v>
      </c>
      <c r="N46" s="13">
        <v>0</v>
      </c>
      <c r="O46" s="13">
        <v>0</v>
      </c>
      <c r="P46" s="13">
        <v>0</v>
      </c>
      <c r="Q46" s="13">
        <v>0</v>
      </c>
      <c r="R46" s="12">
        <v>0</v>
      </c>
      <c r="S46" s="13">
        <v>0</v>
      </c>
      <c r="T46" s="13">
        <v>0</v>
      </c>
      <c r="U46" s="13">
        <v>1</v>
      </c>
      <c r="V46" s="13">
        <v>0</v>
      </c>
      <c r="W46" s="13">
        <v>0</v>
      </c>
      <c r="X46" s="13">
        <v>0</v>
      </c>
      <c r="Y46" s="13">
        <v>0</v>
      </c>
      <c r="Z46" s="13">
        <v>0</v>
      </c>
      <c r="AA46" s="13">
        <v>0</v>
      </c>
      <c r="AB46" s="14">
        <f t="shared" si="3"/>
        <v>1</v>
      </c>
      <c r="AC46" s="21">
        <v>1</v>
      </c>
    </row>
    <row r="47" spans="3:29">
      <c r="C47" s="28">
        <v>15</v>
      </c>
      <c r="D47" s="11" t="str">
        <f t="shared" si="2"/>
        <v>п15</v>
      </c>
      <c r="E47" s="13">
        <v>0</v>
      </c>
      <c r="F47" s="13">
        <v>0</v>
      </c>
      <c r="G47" s="13">
        <v>0</v>
      </c>
      <c r="H47" s="13">
        <v>1</v>
      </c>
      <c r="I47" s="13">
        <v>0</v>
      </c>
      <c r="J47" s="13">
        <v>0</v>
      </c>
      <c r="K47" s="13">
        <v>0</v>
      </c>
      <c r="L47" s="13">
        <v>0</v>
      </c>
      <c r="M47" s="13">
        <v>0</v>
      </c>
      <c r="N47" s="13">
        <v>0</v>
      </c>
      <c r="O47" s="13">
        <v>0</v>
      </c>
      <c r="P47" s="13">
        <v>0</v>
      </c>
      <c r="Q47" s="13">
        <v>0</v>
      </c>
      <c r="R47" s="13">
        <v>0</v>
      </c>
      <c r="S47" s="12">
        <v>0</v>
      </c>
      <c r="T47" s="13">
        <v>0</v>
      </c>
      <c r="U47" s="13">
        <v>0</v>
      </c>
      <c r="V47" s="13">
        <v>0</v>
      </c>
      <c r="W47" s="13">
        <v>0</v>
      </c>
      <c r="X47" s="13">
        <v>0</v>
      </c>
      <c r="Y47" s="13">
        <v>0</v>
      </c>
      <c r="Z47" s="13">
        <v>0</v>
      </c>
      <c r="AA47" s="13">
        <v>0</v>
      </c>
      <c r="AB47" s="14">
        <f t="shared" si="3"/>
        <v>1</v>
      </c>
      <c r="AC47" s="21">
        <v>1</v>
      </c>
    </row>
    <row r="48" spans="3:29">
      <c r="C48" s="28">
        <v>16</v>
      </c>
      <c r="D48" s="11" t="str">
        <f t="shared" si="2"/>
        <v>п16</v>
      </c>
      <c r="E48" s="13">
        <v>0</v>
      </c>
      <c r="F48" s="13">
        <v>0</v>
      </c>
      <c r="G48" s="13">
        <v>0</v>
      </c>
      <c r="H48" s="13">
        <v>0</v>
      </c>
      <c r="I48" s="13">
        <v>0</v>
      </c>
      <c r="J48" s="13">
        <v>0</v>
      </c>
      <c r="K48" s="13">
        <v>0</v>
      </c>
      <c r="L48" s="13">
        <v>0</v>
      </c>
      <c r="M48" s="13">
        <v>0</v>
      </c>
      <c r="N48" s="13">
        <v>0</v>
      </c>
      <c r="O48" s="13">
        <v>0</v>
      </c>
      <c r="P48" s="13">
        <v>1</v>
      </c>
      <c r="Q48" s="13">
        <v>0</v>
      </c>
      <c r="R48" s="13">
        <v>0</v>
      </c>
      <c r="S48" s="13">
        <v>0</v>
      </c>
      <c r="T48" s="12">
        <v>0</v>
      </c>
      <c r="U48" s="13">
        <v>0</v>
      </c>
      <c r="V48" s="13">
        <v>0</v>
      </c>
      <c r="W48" s="13">
        <v>0</v>
      </c>
      <c r="X48" s="13">
        <v>0</v>
      </c>
      <c r="Y48" s="13">
        <v>0</v>
      </c>
      <c r="Z48" s="13">
        <v>0</v>
      </c>
      <c r="AA48" s="13">
        <v>0</v>
      </c>
      <c r="AB48" s="14">
        <f t="shared" si="3"/>
        <v>1</v>
      </c>
      <c r="AC48" s="21">
        <v>1</v>
      </c>
    </row>
    <row r="49" spans="3:35">
      <c r="C49" s="28">
        <v>17</v>
      </c>
      <c r="D49" s="11" t="str">
        <f t="shared" si="2"/>
        <v>п17</v>
      </c>
      <c r="E49" s="13">
        <v>0</v>
      </c>
      <c r="F49" s="13">
        <v>0</v>
      </c>
      <c r="G49" s="13">
        <v>0</v>
      </c>
      <c r="H49" s="13">
        <v>0</v>
      </c>
      <c r="I49" s="13">
        <v>0</v>
      </c>
      <c r="J49" s="13">
        <v>0</v>
      </c>
      <c r="K49" s="13">
        <v>0</v>
      </c>
      <c r="L49" s="13">
        <v>0</v>
      </c>
      <c r="M49" s="13">
        <v>0</v>
      </c>
      <c r="N49" s="13">
        <v>0</v>
      </c>
      <c r="O49" s="13">
        <v>0</v>
      </c>
      <c r="P49" s="13">
        <v>0</v>
      </c>
      <c r="Q49" s="13">
        <v>0</v>
      </c>
      <c r="R49" s="13">
        <v>0</v>
      </c>
      <c r="S49" s="13">
        <v>0</v>
      </c>
      <c r="T49" s="13">
        <v>0</v>
      </c>
      <c r="U49" s="12">
        <v>0</v>
      </c>
      <c r="V49" s="13">
        <v>0</v>
      </c>
      <c r="W49" s="13">
        <v>0</v>
      </c>
      <c r="X49" s="13">
        <v>0</v>
      </c>
      <c r="Y49" s="13">
        <v>0</v>
      </c>
      <c r="Z49" s="13">
        <v>1</v>
      </c>
      <c r="AA49" s="13">
        <v>0</v>
      </c>
      <c r="AB49" s="14">
        <f t="shared" si="3"/>
        <v>1</v>
      </c>
      <c r="AC49" s="21">
        <v>1</v>
      </c>
    </row>
    <row r="50" spans="3:35">
      <c r="C50" s="28">
        <v>18</v>
      </c>
      <c r="D50" s="11" t="str">
        <f t="shared" si="2"/>
        <v>п18</v>
      </c>
      <c r="E50" s="13">
        <v>0</v>
      </c>
      <c r="F50" s="13">
        <v>0</v>
      </c>
      <c r="G50" s="13">
        <v>0</v>
      </c>
      <c r="H50" s="13">
        <v>0</v>
      </c>
      <c r="I50" s="13">
        <v>0</v>
      </c>
      <c r="J50" s="13">
        <v>0</v>
      </c>
      <c r="K50" s="13">
        <v>0</v>
      </c>
      <c r="L50" s="13">
        <v>0</v>
      </c>
      <c r="M50" s="13">
        <v>0</v>
      </c>
      <c r="N50" s="13">
        <v>0</v>
      </c>
      <c r="O50" s="13">
        <v>1</v>
      </c>
      <c r="P50" s="13">
        <v>0</v>
      </c>
      <c r="Q50" s="13">
        <v>0</v>
      </c>
      <c r="R50" s="13">
        <v>0</v>
      </c>
      <c r="S50" s="13">
        <v>0</v>
      </c>
      <c r="T50" s="13">
        <v>0</v>
      </c>
      <c r="U50" s="13">
        <v>0</v>
      </c>
      <c r="V50" s="12">
        <v>0</v>
      </c>
      <c r="W50" s="13">
        <v>0</v>
      </c>
      <c r="X50" s="13">
        <v>0</v>
      </c>
      <c r="Y50" s="13">
        <v>0</v>
      </c>
      <c r="Z50" s="13">
        <v>0</v>
      </c>
      <c r="AA50" s="13">
        <v>0</v>
      </c>
      <c r="AB50" s="14">
        <f t="shared" si="3"/>
        <v>1</v>
      </c>
      <c r="AC50" s="21">
        <v>1</v>
      </c>
    </row>
    <row r="51" spans="3:35">
      <c r="C51" s="28">
        <v>19</v>
      </c>
      <c r="D51" s="11" t="str">
        <f t="shared" si="2"/>
        <v>п19</v>
      </c>
      <c r="E51" s="13">
        <v>0</v>
      </c>
      <c r="F51" s="13">
        <v>0</v>
      </c>
      <c r="G51" s="13">
        <v>0</v>
      </c>
      <c r="H51" s="13">
        <v>0</v>
      </c>
      <c r="I51" s="13">
        <v>0</v>
      </c>
      <c r="J51" s="13">
        <v>0</v>
      </c>
      <c r="K51" s="13">
        <v>0</v>
      </c>
      <c r="L51" s="13">
        <v>0</v>
      </c>
      <c r="M51" s="13">
        <v>0</v>
      </c>
      <c r="N51" s="13">
        <v>0</v>
      </c>
      <c r="O51" s="13">
        <v>0</v>
      </c>
      <c r="P51" s="13">
        <v>0</v>
      </c>
      <c r="Q51" s="13">
        <v>0</v>
      </c>
      <c r="R51" s="13">
        <v>0</v>
      </c>
      <c r="S51" s="13">
        <v>0</v>
      </c>
      <c r="T51" s="13">
        <v>1</v>
      </c>
      <c r="U51" s="13">
        <v>0</v>
      </c>
      <c r="V51" s="13">
        <v>0</v>
      </c>
      <c r="W51" s="12">
        <v>0</v>
      </c>
      <c r="X51" s="13">
        <v>0</v>
      </c>
      <c r="Y51" s="13">
        <v>0</v>
      </c>
      <c r="Z51" s="13">
        <v>0</v>
      </c>
      <c r="AA51" s="13">
        <v>0</v>
      </c>
      <c r="AB51" s="14">
        <f t="shared" si="3"/>
        <v>1</v>
      </c>
      <c r="AC51" s="21">
        <v>1</v>
      </c>
    </row>
    <row r="52" spans="3:35">
      <c r="C52" s="28">
        <v>20</v>
      </c>
      <c r="D52" s="11" t="str">
        <f t="shared" si="2"/>
        <v>п20</v>
      </c>
      <c r="E52" s="13">
        <v>0</v>
      </c>
      <c r="F52" s="13">
        <v>0</v>
      </c>
      <c r="G52" s="13">
        <v>0</v>
      </c>
      <c r="H52" s="13">
        <v>0</v>
      </c>
      <c r="I52" s="13">
        <v>0</v>
      </c>
      <c r="J52" s="13">
        <v>0</v>
      </c>
      <c r="K52" s="13">
        <v>0</v>
      </c>
      <c r="L52" s="13">
        <v>0</v>
      </c>
      <c r="M52" s="13">
        <v>0</v>
      </c>
      <c r="N52" s="13">
        <v>0</v>
      </c>
      <c r="O52" s="13">
        <v>0</v>
      </c>
      <c r="P52" s="13">
        <v>0</v>
      </c>
      <c r="Q52" s="13">
        <v>0</v>
      </c>
      <c r="R52" s="13">
        <v>0</v>
      </c>
      <c r="S52" s="13">
        <v>0</v>
      </c>
      <c r="T52" s="13">
        <v>0</v>
      </c>
      <c r="U52" s="13">
        <v>0</v>
      </c>
      <c r="V52" s="13">
        <v>0</v>
      </c>
      <c r="W52" s="13">
        <v>1</v>
      </c>
      <c r="X52" s="12">
        <v>0</v>
      </c>
      <c r="Y52" s="13">
        <v>0</v>
      </c>
      <c r="Z52" s="13">
        <v>0</v>
      </c>
      <c r="AA52" s="13">
        <v>0</v>
      </c>
      <c r="AB52" s="14">
        <f t="shared" si="3"/>
        <v>1</v>
      </c>
      <c r="AC52" s="21">
        <v>1</v>
      </c>
    </row>
    <row r="53" spans="3:35">
      <c r="C53" s="28">
        <v>21</v>
      </c>
      <c r="D53" s="11" t="str">
        <f t="shared" si="2"/>
        <v>п21</v>
      </c>
      <c r="E53" s="13">
        <v>0</v>
      </c>
      <c r="F53" s="13">
        <v>1</v>
      </c>
      <c r="G53" s="13">
        <v>0</v>
      </c>
      <c r="H53" s="13">
        <v>0</v>
      </c>
      <c r="I53" s="13">
        <v>0</v>
      </c>
      <c r="J53" s="13">
        <v>0</v>
      </c>
      <c r="K53" s="13">
        <v>0</v>
      </c>
      <c r="L53" s="13">
        <v>0</v>
      </c>
      <c r="M53" s="13">
        <v>0</v>
      </c>
      <c r="N53" s="13">
        <v>0</v>
      </c>
      <c r="O53" s="13">
        <v>0</v>
      </c>
      <c r="P53" s="13">
        <v>0</v>
      </c>
      <c r="Q53" s="13">
        <v>0</v>
      </c>
      <c r="R53" s="13">
        <v>0</v>
      </c>
      <c r="S53" s="13">
        <v>0</v>
      </c>
      <c r="T53" s="13">
        <v>0</v>
      </c>
      <c r="U53" s="13">
        <v>0</v>
      </c>
      <c r="V53" s="13">
        <v>0</v>
      </c>
      <c r="W53" s="13">
        <v>0</v>
      </c>
      <c r="X53" s="13">
        <v>0</v>
      </c>
      <c r="Y53" s="12">
        <v>0</v>
      </c>
      <c r="Z53" s="13">
        <v>0</v>
      </c>
      <c r="AA53" s="13">
        <v>0</v>
      </c>
      <c r="AB53" s="14">
        <f t="shared" si="3"/>
        <v>1</v>
      </c>
      <c r="AC53" s="21">
        <v>1</v>
      </c>
    </row>
    <row r="54" spans="3:35">
      <c r="C54" s="28">
        <v>22</v>
      </c>
      <c r="D54" s="11" t="str">
        <f t="shared" si="2"/>
        <v>п22</v>
      </c>
      <c r="E54" s="13">
        <v>0</v>
      </c>
      <c r="F54" s="13">
        <v>0</v>
      </c>
      <c r="G54" s="13">
        <v>0</v>
      </c>
      <c r="H54" s="13">
        <v>0</v>
      </c>
      <c r="I54" s="13">
        <v>1</v>
      </c>
      <c r="J54" s="13">
        <v>0</v>
      </c>
      <c r="K54" s="13">
        <v>0</v>
      </c>
      <c r="L54" s="13">
        <v>0</v>
      </c>
      <c r="M54" s="13">
        <v>0</v>
      </c>
      <c r="N54" s="13">
        <v>0</v>
      </c>
      <c r="O54" s="13">
        <v>0</v>
      </c>
      <c r="P54" s="13">
        <v>0</v>
      </c>
      <c r="Q54" s="13">
        <v>0</v>
      </c>
      <c r="R54" s="13">
        <v>0</v>
      </c>
      <c r="S54" s="13">
        <v>0</v>
      </c>
      <c r="T54" s="13">
        <v>0</v>
      </c>
      <c r="U54" s="13">
        <v>0</v>
      </c>
      <c r="V54" s="13">
        <v>0</v>
      </c>
      <c r="W54" s="13">
        <v>0</v>
      </c>
      <c r="X54" s="13">
        <v>0</v>
      </c>
      <c r="Y54" s="13">
        <v>0</v>
      </c>
      <c r="Z54" s="12">
        <v>0</v>
      </c>
      <c r="AA54" s="13">
        <v>0</v>
      </c>
      <c r="AB54" s="14">
        <f t="shared" si="3"/>
        <v>1</v>
      </c>
      <c r="AC54" s="21">
        <v>1</v>
      </c>
    </row>
    <row r="55" spans="3:35">
      <c r="C55" s="28">
        <v>23</v>
      </c>
      <c r="D55" s="11" t="str">
        <f t="shared" si="2"/>
        <v>п23</v>
      </c>
      <c r="E55" s="13">
        <v>0</v>
      </c>
      <c r="F55" s="13">
        <v>0</v>
      </c>
      <c r="G55" s="13">
        <v>0</v>
      </c>
      <c r="H55" s="13">
        <v>0</v>
      </c>
      <c r="I55" s="13">
        <v>0</v>
      </c>
      <c r="J55" s="13">
        <v>0</v>
      </c>
      <c r="K55" s="13">
        <v>0</v>
      </c>
      <c r="L55" s="13">
        <v>0</v>
      </c>
      <c r="M55" s="13">
        <v>0</v>
      </c>
      <c r="N55" s="13">
        <v>0</v>
      </c>
      <c r="O55" s="13">
        <v>0</v>
      </c>
      <c r="P55" s="13">
        <v>0</v>
      </c>
      <c r="Q55" s="13">
        <v>1</v>
      </c>
      <c r="R55" s="13">
        <v>0</v>
      </c>
      <c r="S55" s="13">
        <v>0</v>
      </c>
      <c r="T55" s="13">
        <v>0</v>
      </c>
      <c r="U55" s="13">
        <v>0</v>
      </c>
      <c r="V55" s="13">
        <v>0</v>
      </c>
      <c r="W55" s="13">
        <v>0</v>
      </c>
      <c r="X55" s="13">
        <v>0</v>
      </c>
      <c r="Y55" s="13">
        <v>0</v>
      </c>
      <c r="Z55" s="13">
        <v>0</v>
      </c>
      <c r="AA55" s="12">
        <v>0</v>
      </c>
      <c r="AB55" s="14">
        <f t="shared" si="3"/>
        <v>1</v>
      </c>
      <c r="AC55" s="21">
        <v>1</v>
      </c>
    </row>
    <row r="56" spans="3:35">
      <c r="E56" s="14">
        <f>SUM(E33:E55)</f>
        <v>1</v>
      </c>
      <c r="F56" s="14">
        <f t="shared" ref="F56:Z56" si="4">SUM(F33:F55)</f>
        <v>1</v>
      </c>
      <c r="G56" s="14">
        <f t="shared" si="4"/>
        <v>1</v>
      </c>
      <c r="H56" s="14">
        <f t="shared" si="4"/>
        <v>1</v>
      </c>
      <c r="I56" s="14">
        <f t="shared" si="4"/>
        <v>1</v>
      </c>
      <c r="J56" s="14">
        <f t="shared" si="4"/>
        <v>1</v>
      </c>
      <c r="K56" s="14">
        <f t="shared" si="4"/>
        <v>1</v>
      </c>
      <c r="L56" s="14">
        <f t="shared" si="4"/>
        <v>1</v>
      </c>
      <c r="M56" s="14">
        <f t="shared" si="4"/>
        <v>1</v>
      </c>
      <c r="N56" s="14">
        <f t="shared" si="4"/>
        <v>1</v>
      </c>
      <c r="O56" s="14">
        <f t="shared" si="4"/>
        <v>1</v>
      </c>
      <c r="P56" s="14">
        <f t="shared" si="4"/>
        <v>1</v>
      </c>
      <c r="Q56" s="14">
        <f t="shared" si="4"/>
        <v>1</v>
      </c>
      <c r="R56" s="14">
        <f t="shared" si="4"/>
        <v>1</v>
      </c>
      <c r="S56" s="14">
        <f t="shared" si="4"/>
        <v>1</v>
      </c>
      <c r="T56" s="14">
        <f t="shared" si="4"/>
        <v>1</v>
      </c>
      <c r="U56" s="14">
        <f t="shared" si="4"/>
        <v>1</v>
      </c>
      <c r="V56" s="14">
        <f t="shared" si="4"/>
        <v>1</v>
      </c>
      <c r="W56" s="14">
        <f t="shared" si="4"/>
        <v>1</v>
      </c>
      <c r="X56" s="14">
        <f t="shared" si="4"/>
        <v>1</v>
      </c>
      <c r="Y56" s="14">
        <f t="shared" si="4"/>
        <v>1</v>
      </c>
      <c r="Z56" s="14">
        <f t="shared" si="4"/>
        <v>1</v>
      </c>
      <c r="AA56" s="14">
        <f>SUM(AA33:AA55)</f>
        <v>1</v>
      </c>
    </row>
    <row r="57" spans="3:35">
      <c r="E57" s="29">
        <f t="array" ref="E57:AA57">TRANSPOSE(AC33:AC55)</f>
        <v>1</v>
      </c>
      <c r="F57" s="29">
        <v>1</v>
      </c>
      <c r="G57" s="29">
        <v>1</v>
      </c>
      <c r="H57" s="29">
        <v>1</v>
      </c>
      <c r="I57" s="29">
        <v>1</v>
      </c>
      <c r="J57" s="29">
        <v>1</v>
      </c>
      <c r="K57" s="29">
        <v>1</v>
      </c>
      <c r="L57" s="29">
        <v>1</v>
      </c>
      <c r="M57" s="29">
        <v>1</v>
      </c>
      <c r="N57" s="29">
        <v>1</v>
      </c>
      <c r="O57" s="29">
        <v>1</v>
      </c>
      <c r="P57" s="29">
        <v>1</v>
      </c>
      <c r="Q57" s="29">
        <v>1</v>
      </c>
      <c r="R57" s="29">
        <v>1</v>
      </c>
      <c r="S57" s="29">
        <v>1</v>
      </c>
      <c r="T57" s="29">
        <v>1</v>
      </c>
      <c r="U57" s="29">
        <v>1</v>
      </c>
      <c r="V57" s="29">
        <v>1</v>
      </c>
      <c r="W57" s="29">
        <v>1</v>
      </c>
      <c r="X57" s="29">
        <v>1</v>
      </c>
      <c r="Y57" s="29">
        <v>1</v>
      </c>
      <c r="Z57" s="29">
        <v>1</v>
      </c>
      <c r="AA57" s="29">
        <v>1</v>
      </c>
    </row>
    <row r="58" spans="3:35">
      <c r="AA58" s="23"/>
      <c r="AB58" s="22" t="s">
        <v>1</v>
      </c>
      <c r="AC58" s="24">
        <v>22</v>
      </c>
      <c r="AD58" s="24">
        <v>21</v>
      </c>
    </row>
    <row r="59" spans="3:35">
      <c r="E59" s="11" t="str">
        <f>E32</f>
        <v>п01</v>
      </c>
      <c r="F59" s="11" t="str">
        <f t="shared" ref="F59:AA59" si="5">F32</f>
        <v>п02</v>
      </c>
      <c r="G59" s="11" t="str">
        <f t="shared" si="5"/>
        <v>п03</v>
      </c>
      <c r="H59" s="11" t="str">
        <f t="shared" si="5"/>
        <v>п04</v>
      </c>
      <c r="I59" s="11" t="str">
        <f t="shared" si="5"/>
        <v>п05</v>
      </c>
      <c r="J59" s="11" t="str">
        <f t="shared" si="5"/>
        <v>п06</v>
      </c>
      <c r="K59" s="11" t="str">
        <f t="shared" si="5"/>
        <v>п07</v>
      </c>
      <c r="L59" s="11" t="str">
        <f t="shared" si="5"/>
        <v>п08</v>
      </c>
      <c r="M59" s="11" t="str">
        <f t="shared" si="5"/>
        <v>п09</v>
      </c>
      <c r="N59" s="11" t="str">
        <f t="shared" si="5"/>
        <v>п10</v>
      </c>
      <c r="O59" s="11" t="str">
        <f t="shared" si="5"/>
        <v>п11</v>
      </c>
      <c r="P59" s="11" t="str">
        <f t="shared" si="5"/>
        <v>п12</v>
      </c>
      <c r="Q59" s="11" t="str">
        <f t="shared" si="5"/>
        <v>п13</v>
      </c>
      <c r="R59" s="11" t="str">
        <f t="shared" si="5"/>
        <v>п14</v>
      </c>
      <c r="S59" s="11" t="str">
        <f t="shared" si="5"/>
        <v>п15</v>
      </c>
      <c r="T59" s="11" t="str">
        <f t="shared" si="5"/>
        <v>п16</v>
      </c>
      <c r="U59" s="11" t="str">
        <f t="shared" si="5"/>
        <v>п17</v>
      </c>
      <c r="V59" s="11" t="str">
        <f t="shared" si="5"/>
        <v>п18</v>
      </c>
      <c r="W59" s="11" t="str">
        <f t="shared" si="5"/>
        <v>п19</v>
      </c>
      <c r="X59" s="11" t="str">
        <f t="shared" si="5"/>
        <v>п20</v>
      </c>
      <c r="Y59" s="11" t="str">
        <f t="shared" si="5"/>
        <v>п21</v>
      </c>
      <c r="Z59" s="11" t="str">
        <f t="shared" si="5"/>
        <v>п22</v>
      </c>
      <c r="AA59" s="11" t="str">
        <f t="shared" si="5"/>
        <v>п23</v>
      </c>
      <c r="AB59" s="18" t="s">
        <v>38</v>
      </c>
      <c r="AF59" s="17" t="s">
        <v>28</v>
      </c>
      <c r="AG59" s="17" t="s">
        <v>3</v>
      </c>
      <c r="AH59" s="17" t="s">
        <v>4</v>
      </c>
      <c r="AI59" s="1" t="s">
        <v>2</v>
      </c>
    </row>
    <row r="60" spans="3:35">
      <c r="C60" s="28">
        <f>C33</f>
        <v>1</v>
      </c>
      <c r="D60" s="11" t="str">
        <f>D33</f>
        <v>п01</v>
      </c>
      <c r="E60" s="15"/>
      <c r="F60" s="15"/>
      <c r="G60" s="15"/>
      <c r="H60" s="15"/>
      <c r="I60" s="15"/>
      <c r="J60" s="15"/>
      <c r="K60" s="15"/>
      <c r="L60" s="15"/>
      <c r="M60" s="15"/>
      <c r="N60" s="15"/>
      <c r="O60" s="15"/>
      <c r="P60" s="15"/>
      <c r="Q60" s="15"/>
      <c r="R60" s="15"/>
      <c r="S60" s="15"/>
      <c r="T60" s="15"/>
      <c r="U60" s="15"/>
      <c r="V60" s="15"/>
      <c r="W60" s="15"/>
      <c r="X60" s="15"/>
      <c r="Y60" s="15"/>
      <c r="Z60" s="15"/>
      <c r="AA60" s="15"/>
      <c r="AB60" s="16">
        <v>22</v>
      </c>
      <c r="AF60" s="3" t="str">
        <f t="shared" ref="AF60:AF83" si="6">VLOOKUP($AI60,$A$6:$D$28,2)</f>
        <v>п01</v>
      </c>
      <c r="AG60" s="25">
        <f t="shared" ref="AG60:AG83" si="7">VLOOKUP($AI60,$A$6:$D$28,3)</f>
        <v>0</v>
      </c>
      <c r="AH60" s="25">
        <f t="shared" ref="AH60:AH83" si="8">VLOOKUP($AI60,$A$6:$D$28,4)</f>
        <v>0</v>
      </c>
      <c r="AI60" s="18">
        <v>1</v>
      </c>
    </row>
    <row r="61" spans="3:35">
      <c r="C61" s="28">
        <f t="shared" ref="C61:D61" si="9">C34</f>
        <v>2</v>
      </c>
      <c r="D61" s="11" t="str">
        <f t="shared" si="9"/>
        <v>п02</v>
      </c>
      <c r="E61" s="15">
        <f t="shared" ref="E61:AA61" si="10">$AB61-E$83+$AC$58*E34</f>
        <v>-12</v>
      </c>
      <c r="F61" s="15">
        <f t="shared" si="10"/>
        <v>0</v>
      </c>
      <c r="G61" s="15">
        <f t="shared" si="10"/>
        <v>-10</v>
      </c>
      <c r="H61" s="15">
        <f t="shared" si="10"/>
        <v>3</v>
      </c>
      <c r="I61" s="15">
        <f t="shared" si="10"/>
        <v>5</v>
      </c>
      <c r="J61" s="15">
        <f t="shared" si="10"/>
        <v>-5</v>
      </c>
      <c r="K61" s="15">
        <f t="shared" si="10"/>
        <v>2</v>
      </c>
      <c r="L61" s="15">
        <f t="shared" si="10"/>
        <v>-8</v>
      </c>
      <c r="M61" s="15">
        <f t="shared" si="10"/>
        <v>-9</v>
      </c>
      <c r="N61" s="15">
        <f t="shared" si="10"/>
        <v>-11</v>
      </c>
      <c r="O61" s="15">
        <f t="shared" si="10"/>
        <v>-7</v>
      </c>
      <c r="P61" s="15">
        <f t="shared" si="10"/>
        <v>-4</v>
      </c>
      <c r="Q61" s="15">
        <f t="shared" si="10"/>
        <v>9</v>
      </c>
      <c r="R61" s="15">
        <f t="shared" si="10"/>
        <v>8</v>
      </c>
      <c r="S61" s="15">
        <f t="shared" si="10"/>
        <v>4</v>
      </c>
      <c r="T61" s="15">
        <f t="shared" si="10"/>
        <v>-3</v>
      </c>
      <c r="U61" s="15">
        <f t="shared" si="10"/>
        <v>7</v>
      </c>
      <c r="V61" s="15">
        <f t="shared" si="10"/>
        <v>-6</v>
      </c>
      <c r="W61" s="15">
        <f t="shared" si="10"/>
        <v>-2</v>
      </c>
      <c r="X61" s="15">
        <f t="shared" si="10"/>
        <v>21</v>
      </c>
      <c r="Y61" s="15">
        <f t="shared" si="10"/>
        <v>1</v>
      </c>
      <c r="Z61" s="15">
        <f t="shared" si="10"/>
        <v>6</v>
      </c>
      <c r="AA61" s="15">
        <f t="shared" si="10"/>
        <v>10</v>
      </c>
      <c r="AB61" s="16">
        <v>10</v>
      </c>
      <c r="AF61" s="3" t="str">
        <f t="shared" si="6"/>
        <v>п23</v>
      </c>
      <c r="AG61" s="25">
        <f t="shared" si="7"/>
        <v>2.196255287295108</v>
      </c>
      <c r="AH61" s="25">
        <f t="shared" si="8"/>
        <v>6.8193328174612011</v>
      </c>
      <c r="AI61" s="18">
        <f>SUMPRODUCT(E33:AA33,$E$31:$AA$31)</f>
        <v>23</v>
      </c>
    </row>
    <row r="62" spans="3:35">
      <c r="C62" s="28">
        <f t="shared" ref="C62:D62" si="11">C35</f>
        <v>3</v>
      </c>
      <c r="D62" s="11" t="str">
        <f t="shared" si="11"/>
        <v>п03</v>
      </c>
      <c r="E62" s="15">
        <f t="shared" ref="E62:AA62" si="12">$AB62-E$83+$AC$58*E35</f>
        <v>-2</v>
      </c>
      <c r="F62" s="15">
        <f t="shared" si="12"/>
        <v>10</v>
      </c>
      <c r="G62" s="15">
        <f t="shared" si="12"/>
        <v>0</v>
      </c>
      <c r="H62" s="15">
        <f t="shared" si="12"/>
        <v>13</v>
      </c>
      <c r="I62" s="15">
        <f t="shared" si="12"/>
        <v>15</v>
      </c>
      <c r="J62" s="15">
        <f t="shared" si="12"/>
        <v>5</v>
      </c>
      <c r="K62" s="15">
        <f t="shared" si="12"/>
        <v>12</v>
      </c>
      <c r="L62" s="15">
        <f t="shared" si="12"/>
        <v>2</v>
      </c>
      <c r="M62" s="15">
        <f t="shared" si="12"/>
        <v>1</v>
      </c>
      <c r="N62" s="15">
        <f t="shared" si="12"/>
        <v>21</v>
      </c>
      <c r="O62" s="15">
        <f t="shared" si="12"/>
        <v>3</v>
      </c>
      <c r="P62" s="15">
        <f t="shared" si="12"/>
        <v>6</v>
      </c>
      <c r="Q62" s="15">
        <f t="shared" si="12"/>
        <v>19</v>
      </c>
      <c r="R62" s="15">
        <f t="shared" si="12"/>
        <v>18</v>
      </c>
      <c r="S62" s="15">
        <f t="shared" si="12"/>
        <v>14</v>
      </c>
      <c r="T62" s="15">
        <f t="shared" si="12"/>
        <v>7</v>
      </c>
      <c r="U62" s="15">
        <f t="shared" si="12"/>
        <v>17</v>
      </c>
      <c r="V62" s="15">
        <f t="shared" si="12"/>
        <v>4</v>
      </c>
      <c r="W62" s="15">
        <f t="shared" si="12"/>
        <v>8</v>
      </c>
      <c r="X62" s="15">
        <f t="shared" si="12"/>
        <v>9</v>
      </c>
      <c r="Y62" s="15">
        <f t="shared" si="12"/>
        <v>11</v>
      </c>
      <c r="Z62" s="15">
        <f t="shared" si="12"/>
        <v>16</v>
      </c>
      <c r="AA62" s="15">
        <f t="shared" si="12"/>
        <v>20</v>
      </c>
      <c r="AB62" s="16">
        <v>20</v>
      </c>
      <c r="AF62" s="3" t="str">
        <f t="shared" ca="1" si="6"/>
        <v>п13</v>
      </c>
      <c r="AG62" s="25">
        <f t="shared" ca="1" si="7"/>
        <v>0.16681543060865334</v>
      </c>
      <c r="AH62" s="25">
        <f t="shared" ca="1" si="8"/>
        <v>8.0759619018496522</v>
      </c>
      <c r="AI62" s="18">
        <f ca="1">IF(AI61&lt;=1,0,SUMPRODUCT(OFFSET($E$33:$AA$33,AI61-1,0),$E$31:$AA$31))</f>
        <v>13</v>
      </c>
    </row>
    <row r="63" spans="3:35">
      <c r="C63" s="28">
        <f t="shared" ref="C63:D63" si="13">C36</f>
        <v>4</v>
      </c>
      <c r="D63" s="11" t="str">
        <f t="shared" si="13"/>
        <v>п04</v>
      </c>
      <c r="E63" s="15">
        <f t="shared" ref="E63:AA63" si="14">$AB63-E$83+$AC$58*E36</f>
        <v>-15</v>
      </c>
      <c r="F63" s="15">
        <f t="shared" si="14"/>
        <v>-3</v>
      </c>
      <c r="G63" s="15">
        <f t="shared" si="14"/>
        <v>-13</v>
      </c>
      <c r="H63" s="15">
        <f t="shared" si="14"/>
        <v>0</v>
      </c>
      <c r="I63" s="15">
        <f t="shared" si="14"/>
        <v>2</v>
      </c>
      <c r="J63" s="15">
        <f t="shared" si="14"/>
        <v>-8</v>
      </c>
      <c r="K63" s="15">
        <f t="shared" si="14"/>
        <v>21</v>
      </c>
      <c r="L63" s="15">
        <f t="shared" si="14"/>
        <v>-11</v>
      </c>
      <c r="M63" s="15">
        <f t="shared" si="14"/>
        <v>-12</v>
      </c>
      <c r="N63" s="15">
        <f t="shared" si="14"/>
        <v>-14</v>
      </c>
      <c r="O63" s="15">
        <f t="shared" si="14"/>
        <v>-10</v>
      </c>
      <c r="P63" s="15">
        <f t="shared" si="14"/>
        <v>-7</v>
      </c>
      <c r="Q63" s="15">
        <f t="shared" si="14"/>
        <v>6</v>
      </c>
      <c r="R63" s="15">
        <f t="shared" si="14"/>
        <v>5</v>
      </c>
      <c r="S63" s="15">
        <f t="shared" si="14"/>
        <v>1</v>
      </c>
      <c r="T63" s="15">
        <f t="shared" si="14"/>
        <v>-6</v>
      </c>
      <c r="U63" s="15">
        <f t="shared" si="14"/>
        <v>4</v>
      </c>
      <c r="V63" s="15">
        <f t="shared" si="14"/>
        <v>-9</v>
      </c>
      <c r="W63" s="15">
        <f t="shared" si="14"/>
        <v>-5</v>
      </c>
      <c r="X63" s="15">
        <f t="shared" si="14"/>
        <v>-4</v>
      </c>
      <c r="Y63" s="15">
        <f t="shared" si="14"/>
        <v>-2</v>
      </c>
      <c r="Z63" s="15">
        <f t="shared" si="14"/>
        <v>3</v>
      </c>
      <c r="AA63" s="15">
        <f t="shared" si="14"/>
        <v>7</v>
      </c>
      <c r="AB63" s="16">
        <v>7</v>
      </c>
      <c r="AF63" s="3" t="str">
        <f t="shared" ca="1" si="6"/>
        <v>п14</v>
      </c>
      <c r="AG63" s="25">
        <f t="shared" ca="1" si="7"/>
        <v>0.23630254978193266</v>
      </c>
      <c r="AH63" s="25">
        <f t="shared" ca="1" si="8"/>
        <v>13.274452500894107</v>
      </c>
      <c r="AI63" s="18">
        <f t="shared" ref="AI63:AI83" ca="1" si="15">IF(AI62&lt;=1,0,SUMPRODUCT(OFFSET($E$33:$AA$33,AI62-1,0),$E$31:$AA$31))</f>
        <v>14</v>
      </c>
    </row>
    <row r="64" spans="3:35">
      <c r="C64" s="28">
        <f t="shared" ref="C64:D64" si="16">C37</f>
        <v>5</v>
      </c>
      <c r="D64" s="11" t="str">
        <f t="shared" si="16"/>
        <v>п05</v>
      </c>
      <c r="E64" s="15">
        <f t="shared" ref="E64:AA64" si="17">$AB64-E$83+$AC$58*E37</f>
        <v>-17</v>
      </c>
      <c r="F64" s="15">
        <f t="shared" si="17"/>
        <v>-5</v>
      </c>
      <c r="G64" s="15">
        <f t="shared" si="17"/>
        <v>-15</v>
      </c>
      <c r="H64" s="15">
        <f t="shared" si="17"/>
        <v>-2</v>
      </c>
      <c r="I64" s="15">
        <f t="shared" si="17"/>
        <v>0</v>
      </c>
      <c r="J64" s="15">
        <f t="shared" si="17"/>
        <v>-10</v>
      </c>
      <c r="K64" s="15">
        <f t="shared" si="17"/>
        <v>-3</v>
      </c>
      <c r="L64" s="15">
        <f t="shared" si="17"/>
        <v>-13</v>
      </c>
      <c r="M64" s="15">
        <f t="shared" si="17"/>
        <v>-14</v>
      </c>
      <c r="N64" s="15">
        <f t="shared" si="17"/>
        <v>-16</v>
      </c>
      <c r="O64" s="15">
        <f t="shared" si="17"/>
        <v>-12</v>
      </c>
      <c r="P64" s="15">
        <f t="shared" si="17"/>
        <v>-9</v>
      </c>
      <c r="Q64" s="15">
        <f t="shared" si="17"/>
        <v>4</v>
      </c>
      <c r="R64" s="15">
        <f t="shared" si="17"/>
        <v>3</v>
      </c>
      <c r="S64" s="15">
        <f t="shared" si="17"/>
        <v>21</v>
      </c>
      <c r="T64" s="15">
        <f t="shared" si="17"/>
        <v>-8</v>
      </c>
      <c r="U64" s="15">
        <f t="shared" si="17"/>
        <v>2</v>
      </c>
      <c r="V64" s="15">
        <f t="shared" si="17"/>
        <v>-11</v>
      </c>
      <c r="W64" s="15">
        <f t="shared" si="17"/>
        <v>-7</v>
      </c>
      <c r="X64" s="15">
        <f t="shared" si="17"/>
        <v>-6</v>
      </c>
      <c r="Y64" s="15">
        <f t="shared" si="17"/>
        <v>-4</v>
      </c>
      <c r="Z64" s="15">
        <f t="shared" si="17"/>
        <v>1</v>
      </c>
      <c r="AA64" s="15">
        <f t="shared" si="17"/>
        <v>5</v>
      </c>
      <c r="AB64" s="16">
        <v>5</v>
      </c>
      <c r="AF64" s="3" t="str">
        <f t="shared" ca="1" si="6"/>
        <v>п17</v>
      </c>
      <c r="AG64" s="25">
        <f t="shared" ca="1" si="7"/>
        <v>0.14615767394670076</v>
      </c>
      <c r="AH64" s="25">
        <f t="shared" ca="1" si="8"/>
        <v>13.810046177219252</v>
      </c>
      <c r="AI64" s="18">
        <f t="shared" ca="1" si="15"/>
        <v>17</v>
      </c>
    </row>
    <row r="65" spans="3:35">
      <c r="C65" s="28">
        <f t="shared" ref="C65:D65" si="18">C38</f>
        <v>6</v>
      </c>
      <c r="D65" s="11" t="str">
        <f t="shared" si="18"/>
        <v>п06</v>
      </c>
      <c r="E65" s="15">
        <f t="shared" ref="E65:AA65" si="19">$AB65-E$83+$AC$58*E38</f>
        <v>-7</v>
      </c>
      <c r="F65" s="15">
        <f t="shared" si="19"/>
        <v>5</v>
      </c>
      <c r="G65" s="15">
        <f t="shared" si="19"/>
        <v>-5</v>
      </c>
      <c r="H65" s="15">
        <f t="shared" si="19"/>
        <v>8</v>
      </c>
      <c r="I65" s="15">
        <f t="shared" si="19"/>
        <v>10</v>
      </c>
      <c r="J65" s="15">
        <f t="shared" si="19"/>
        <v>0</v>
      </c>
      <c r="K65" s="15">
        <f t="shared" si="19"/>
        <v>7</v>
      </c>
      <c r="L65" s="15">
        <f t="shared" si="19"/>
        <v>-3</v>
      </c>
      <c r="M65" s="15">
        <f t="shared" si="19"/>
        <v>-4</v>
      </c>
      <c r="N65" s="15">
        <f t="shared" si="19"/>
        <v>-6</v>
      </c>
      <c r="O65" s="15">
        <f t="shared" si="19"/>
        <v>-2</v>
      </c>
      <c r="P65" s="15">
        <f t="shared" si="19"/>
        <v>1</v>
      </c>
      <c r="Q65" s="15">
        <f t="shared" si="19"/>
        <v>14</v>
      </c>
      <c r="R65" s="15">
        <f t="shared" si="19"/>
        <v>13</v>
      </c>
      <c r="S65" s="15">
        <f t="shared" si="19"/>
        <v>9</v>
      </c>
      <c r="T65" s="15">
        <f t="shared" si="19"/>
        <v>2</v>
      </c>
      <c r="U65" s="15">
        <f t="shared" si="19"/>
        <v>12</v>
      </c>
      <c r="V65" s="15">
        <f t="shared" si="19"/>
        <v>21</v>
      </c>
      <c r="W65" s="15">
        <f t="shared" si="19"/>
        <v>3</v>
      </c>
      <c r="X65" s="15">
        <f t="shared" si="19"/>
        <v>4</v>
      </c>
      <c r="Y65" s="15">
        <f t="shared" si="19"/>
        <v>6</v>
      </c>
      <c r="Z65" s="15">
        <f t="shared" si="19"/>
        <v>11</v>
      </c>
      <c r="AA65" s="15">
        <f t="shared" si="19"/>
        <v>15</v>
      </c>
      <c r="AB65" s="16">
        <v>15</v>
      </c>
      <c r="AF65" s="3" t="str">
        <f t="shared" ca="1" si="6"/>
        <v>п22</v>
      </c>
      <c r="AG65" s="25">
        <f t="shared" ca="1" si="7"/>
        <v>1.4396701588211003</v>
      </c>
      <c r="AH65" s="25">
        <f t="shared" ca="1" si="8"/>
        <v>15.903172639987215</v>
      </c>
      <c r="AI65" s="18">
        <f t="shared" ca="1" si="15"/>
        <v>22</v>
      </c>
    </row>
    <row r="66" spans="3:35">
      <c r="C66" s="28">
        <f t="shared" ref="C66:D66" si="20">C39</f>
        <v>7</v>
      </c>
      <c r="D66" s="11" t="str">
        <f t="shared" si="20"/>
        <v>п07</v>
      </c>
      <c r="E66" s="15">
        <f t="shared" ref="E66:AA66" si="21">$AB66-E$83+$AC$58*E39</f>
        <v>-14</v>
      </c>
      <c r="F66" s="15">
        <f t="shared" si="21"/>
        <v>-2</v>
      </c>
      <c r="G66" s="15">
        <f t="shared" si="21"/>
        <v>-12</v>
      </c>
      <c r="H66" s="15">
        <f t="shared" si="21"/>
        <v>1</v>
      </c>
      <c r="I66" s="15">
        <f t="shared" si="21"/>
        <v>3</v>
      </c>
      <c r="J66" s="15">
        <f t="shared" si="21"/>
        <v>-7</v>
      </c>
      <c r="K66" s="15">
        <f t="shared" si="21"/>
        <v>0</v>
      </c>
      <c r="L66" s="15">
        <f t="shared" si="21"/>
        <v>-10</v>
      </c>
      <c r="M66" s="15">
        <f t="shared" si="21"/>
        <v>-11</v>
      </c>
      <c r="N66" s="15">
        <f t="shared" si="21"/>
        <v>-13</v>
      </c>
      <c r="O66" s="15">
        <f t="shared" si="21"/>
        <v>-9</v>
      </c>
      <c r="P66" s="15">
        <f t="shared" si="21"/>
        <v>-6</v>
      </c>
      <c r="Q66" s="15">
        <f t="shared" si="21"/>
        <v>7</v>
      </c>
      <c r="R66" s="15">
        <f t="shared" si="21"/>
        <v>6</v>
      </c>
      <c r="S66" s="15">
        <f t="shared" si="21"/>
        <v>2</v>
      </c>
      <c r="T66" s="15">
        <f t="shared" si="21"/>
        <v>-5</v>
      </c>
      <c r="U66" s="15">
        <f t="shared" si="21"/>
        <v>5</v>
      </c>
      <c r="V66" s="15">
        <f t="shared" si="21"/>
        <v>-8</v>
      </c>
      <c r="W66" s="15">
        <f t="shared" si="21"/>
        <v>-4</v>
      </c>
      <c r="X66" s="15">
        <f t="shared" si="21"/>
        <v>-3</v>
      </c>
      <c r="Y66" s="15">
        <f t="shared" si="21"/>
        <v>21</v>
      </c>
      <c r="Z66" s="15">
        <f t="shared" si="21"/>
        <v>4</v>
      </c>
      <c r="AA66" s="15">
        <f t="shared" si="21"/>
        <v>8</v>
      </c>
      <c r="AB66" s="16">
        <v>8</v>
      </c>
      <c r="AF66" s="3" t="str">
        <f t="shared" ca="1" si="6"/>
        <v>п05</v>
      </c>
      <c r="AG66" s="25">
        <f t="shared" ca="1" si="7"/>
        <v>3.4429989435877828</v>
      </c>
      <c r="AH66" s="25">
        <f t="shared" ca="1" si="8"/>
        <v>18.875700114324559</v>
      </c>
      <c r="AI66" s="18">
        <f t="shared" ca="1" si="15"/>
        <v>5</v>
      </c>
    </row>
    <row r="67" spans="3:35">
      <c r="C67" s="28">
        <f t="shared" ref="C67:D67" si="22">C40</f>
        <v>8</v>
      </c>
      <c r="D67" s="11" t="str">
        <f t="shared" si="22"/>
        <v>п08</v>
      </c>
      <c r="E67" s="15">
        <f t="shared" ref="E67:AA67" si="23">$AB67-E$83+$AC$58*E40</f>
        <v>-4</v>
      </c>
      <c r="F67" s="15">
        <f t="shared" si="23"/>
        <v>8</v>
      </c>
      <c r="G67" s="15">
        <f t="shared" si="23"/>
        <v>-2</v>
      </c>
      <c r="H67" s="15">
        <f t="shared" si="23"/>
        <v>11</v>
      </c>
      <c r="I67" s="15">
        <f t="shared" si="23"/>
        <v>13</v>
      </c>
      <c r="J67" s="15">
        <f t="shared" si="23"/>
        <v>3</v>
      </c>
      <c r="K67" s="15">
        <f t="shared" si="23"/>
        <v>10</v>
      </c>
      <c r="L67" s="15">
        <f t="shared" si="23"/>
        <v>0</v>
      </c>
      <c r="M67" s="15">
        <f t="shared" si="23"/>
        <v>21</v>
      </c>
      <c r="N67" s="15">
        <f t="shared" si="23"/>
        <v>-3</v>
      </c>
      <c r="O67" s="15">
        <f t="shared" si="23"/>
        <v>1</v>
      </c>
      <c r="P67" s="15">
        <f t="shared" si="23"/>
        <v>4</v>
      </c>
      <c r="Q67" s="15">
        <f t="shared" si="23"/>
        <v>17</v>
      </c>
      <c r="R67" s="15">
        <f t="shared" si="23"/>
        <v>16</v>
      </c>
      <c r="S67" s="15">
        <f t="shared" si="23"/>
        <v>12</v>
      </c>
      <c r="T67" s="15">
        <f t="shared" si="23"/>
        <v>5</v>
      </c>
      <c r="U67" s="15">
        <f t="shared" si="23"/>
        <v>15</v>
      </c>
      <c r="V67" s="15">
        <f t="shared" si="23"/>
        <v>2</v>
      </c>
      <c r="W67" s="15">
        <f t="shared" si="23"/>
        <v>6</v>
      </c>
      <c r="X67" s="15">
        <f t="shared" si="23"/>
        <v>7</v>
      </c>
      <c r="Y67" s="15">
        <f t="shared" si="23"/>
        <v>9</v>
      </c>
      <c r="Z67" s="15">
        <f t="shared" si="23"/>
        <v>14</v>
      </c>
      <c r="AA67" s="15">
        <f t="shared" si="23"/>
        <v>18</v>
      </c>
      <c r="AB67" s="16">
        <v>18</v>
      </c>
      <c r="AF67" s="3" t="str">
        <f t="shared" ca="1" si="6"/>
        <v>п15</v>
      </c>
      <c r="AG67" s="25">
        <f t="shared" ca="1" si="7"/>
        <v>6.7848139631820326</v>
      </c>
      <c r="AH67" s="25">
        <f t="shared" ca="1" si="8"/>
        <v>17.607946137794936</v>
      </c>
      <c r="AI67" s="18">
        <f t="shared" ca="1" si="15"/>
        <v>15</v>
      </c>
    </row>
    <row r="68" spans="3:35">
      <c r="C68" s="28">
        <f t="shared" ref="C68:D68" si="24">C41</f>
        <v>9</v>
      </c>
      <c r="D68" s="11" t="str">
        <f t="shared" si="24"/>
        <v>п09</v>
      </c>
      <c r="E68" s="15">
        <f t="shared" ref="E68:AA68" si="25">$AB68-E$83+$AC$58*E41</f>
        <v>-3</v>
      </c>
      <c r="F68" s="15">
        <f t="shared" si="25"/>
        <v>9</v>
      </c>
      <c r="G68" s="15">
        <f t="shared" si="25"/>
        <v>21</v>
      </c>
      <c r="H68" s="15">
        <f t="shared" si="25"/>
        <v>12</v>
      </c>
      <c r="I68" s="15">
        <f t="shared" si="25"/>
        <v>14</v>
      </c>
      <c r="J68" s="15">
        <f t="shared" si="25"/>
        <v>4</v>
      </c>
      <c r="K68" s="15">
        <f t="shared" si="25"/>
        <v>11</v>
      </c>
      <c r="L68" s="15">
        <f t="shared" si="25"/>
        <v>1</v>
      </c>
      <c r="M68" s="15">
        <f t="shared" si="25"/>
        <v>0</v>
      </c>
      <c r="N68" s="15">
        <f t="shared" si="25"/>
        <v>-2</v>
      </c>
      <c r="O68" s="15">
        <f t="shared" si="25"/>
        <v>2</v>
      </c>
      <c r="P68" s="15">
        <f t="shared" si="25"/>
        <v>5</v>
      </c>
      <c r="Q68" s="15">
        <f t="shared" si="25"/>
        <v>18</v>
      </c>
      <c r="R68" s="15">
        <f t="shared" si="25"/>
        <v>17</v>
      </c>
      <c r="S68" s="15">
        <f t="shared" si="25"/>
        <v>13</v>
      </c>
      <c r="T68" s="15">
        <f t="shared" si="25"/>
        <v>6</v>
      </c>
      <c r="U68" s="15">
        <f t="shared" si="25"/>
        <v>16</v>
      </c>
      <c r="V68" s="15">
        <f t="shared" si="25"/>
        <v>3</v>
      </c>
      <c r="W68" s="15">
        <f t="shared" si="25"/>
        <v>7</v>
      </c>
      <c r="X68" s="15">
        <f t="shared" si="25"/>
        <v>8</v>
      </c>
      <c r="Y68" s="15">
        <f t="shared" si="25"/>
        <v>10</v>
      </c>
      <c r="Z68" s="15">
        <f t="shared" si="25"/>
        <v>15</v>
      </c>
      <c r="AA68" s="15">
        <f t="shared" si="25"/>
        <v>19</v>
      </c>
      <c r="AB68" s="16">
        <v>19</v>
      </c>
      <c r="AF68" s="3" t="str">
        <f t="shared" ca="1" si="6"/>
        <v>п04</v>
      </c>
      <c r="AG68" s="25">
        <f t="shared" ca="1" si="7"/>
        <v>11.848249217226016</v>
      </c>
      <c r="AH68" s="25">
        <f t="shared" ca="1" si="8"/>
        <v>19.17481078047663</v>
      </c>
      <c r="AI68" s="18">
        <f t="shared" ca="1" si="15"/>
        <v>4</v>
      </c>
    </row>
    <row r="69" spans="3:35">
      <c r="C69" s="28">
        <f t="shared" ref="C69:D69" si="26">C42</f>
        <v>10</v>
      </c>
      <c r="D69" s="11" t="str">
        <f t="shared" si="26"/>
        <v>п10</v>
      </c>
      <c r="E69" s="15">
        <f t="shared" ref="E69:AA69" si="27">$AB69-E$83+$AC$58*E42</f>
        <v>21</v>
      </c>
      <c r="F69" s="15">
        <f t="shared" si="27"/>
        <v>11</v>
      </c>
      <c r="G69" s="15">
        <f t="shared" si="27"/>
        <v>1</v>
      </c>
      <c r="H69" s="15">
        <f t="shared" si="27"/>
        <v>14</v>
      </c>
      <c r="I69" s="15">
        <f t="shared" si="27"/>
        <v>16</v>
      </c>
      <c r="J69" s="15">
        <f t="shared" si="27"/>
        <v>6</v>
      </c>
      <c r="K69" s="15">
        <f t="shared" si="27"/>
        <v>13</v>
      </c>
      <c r="L69" s="15">
        <f t="shared" si="27"/>
        <v>3</v>
      </c>
      <c r="M69" s="15">
        <f t="shared" si="27"/>
        <v>2</v>
      </c>
      <c r="N69" s="15">
        <f t="shared" si="27"/>
        <v>0</v>
      </c>
      <c r="O69" s="15">
        <f t="shared" si="27"/>
        <v>4</v>
      </c>
      <c r="P69" s="15">
        <f t="shared" si="27"/>
        <v>7</v>
      </c>
      <c r="Q69" s="15">
        <f t="shared" si="27"/>
        <v>20</v>
      </c>
      <c r="R69" s="15">
        <f t="shared" si="27"/>
        <v>19</v>
      </c>
      <c r="S69" s="15">
        <f t="shared" si="27"/>
        <v>15</v>
      </c>
      <c r="T69" s="15">
        <f t="shared" si="27"/>
        <v>8</v>
      </c>
      <c r="U69" s="15">
        <f t="shared" si="27"/>
        <v>18</v>
      </c>
      <c r="V69" s="15">
        <f t="shared" si="27"/>
        <v>5</v>
      </c>
      <c r="W69" s="15">
        <f t="shared" si="27"/>
        <v>9</v>
      </c>
      <c r="X69" s="15">
        <f t="shared" si="27"/>
        <v>10</v>
      </c>
      <c r="Y69" s="15">
        <f t="shared" si="27"/>
        <v>12</v>
      </c>
      <c r="Z69" s="15">
        <f t="shared" si="27"/>
        <v>17</v>
      </c>
      <c r="AA69" s="15">
        <f t="shared" si="27"/>
        <v>21</v>
      </c>
      <c r="AB69" s="16">
        <v>21</v>
      </c>
      <c r="AF69" s="3" t="str">
        <f t="shared" ca="1" si="6"/>
        <v>п07</v>
      </c>
      <c r="AG69" s="25">
        <f t="shared" ca="1" si="7"/>
        <v>13.163935003117702</v>
      </c>
      <c r="AH69" s="25">
        <f t="shared" ca="1" si="8"/>
        <v>19.464075525066587</v>
      </c>
      <c r="AI69" s="18">
        <f t="shared" ca="1" si="15"/>
        <v>7</v>
      </c>
    </row>
    <row r="70" spans="3:35">
      <c r="C70" s="28">
        <f t="shared" ref="C70:D70" si="28">C43</f>
        <v>11</v>
      </c>
      <c r="D70" s="11" t="str">
        <f t="shared" si="28"/>
        <v>п11</v>
      </c>
      <c r="E70" s="15">
        <f t="shared" ref="E70:AA70" si="29">$AB70-E$83+$AC$58*E43</f>
        <v>-5</v>
      </c>
      <c r="F70" s="15">
        <f t="shared" si="29"/>
        <v>7</v>
      </c>
      <c r="G70" s="15">
        <f t="shared" si="29"/>
        <v>-3</v>
      </c>
      <c r="H70" s="15">
        <f t="shared" si="29"/>
        <v>10</v>
      </c>
      <c r="I70" s="15">
        <f t="shared" si="29"/>
        <v>12</v>
      </c>
      <c r="J70" s="15">
        <f t="shared" si="29"/>
        <v>2</v>
      </c>
      <c r="K70" s="15">
        <f t="shared" si="29"/>
        <v>9</v>
      </c>
      <c r="L70" s="15">
        <f t="shared" si="29"/>
        <v>21</v>
      </c>
      <c r="M70" s="15">
        <f t="shared" si="29"/>
        <v>-2</v>
      </c>
      <c r="N70" s="15">
        <f t="shared" si="29"/>
        <v>-4</v>
      </c>
      <c r="O70" s="15">
        <f t="shared" si="29"/>
        <v>0</v>
      </c>
      <c r="P70" s="15">
        <f t="shared" si="29"/>
        <v>3</v>
      </c>
      <c r="Q70" s="15">
        <f t="shared" si="29"/>
        <v>16</v>
      </c>
      <c r="R70" s="15">
        <f t="shared" si="29"/>
        <v>15</v>
      </c>
      <c r="S70" s="15">
        <f t="shared" si="29"/>
        <v>11</v>
      </c>
      <c r="T70" s="15">
        <f t="shared" si="29"/>
        <v>4</v>
      </c>
      <c r="U70" s="15">
        <f t="shared" si="29"/>
        <v>14</v>
      </c>
      <c r="V70" s="15">
        <f t="shared" si="29"/>
        <v>1</v>
      </c>
      <c r="W70" s="15">
        <f t="shared" si="29"/>
        <v>5</v>
      </c>
      <c r="X70" s="15">
        <f t="shared" si="29"/>
        <v>6</v>
      </c>
      <c r="Y70" s="15">
        <f t="shared" si="29"/>
        <v>8</v>
      </c>
      <c r="Z70" s="15">
        <f t="shared" si="29"/>
        <v>13</v>
      </c>
      <c r="AA70" s="15">
        <f t="shared" si="29"/>
        <v>17</v>
      </c>
      <c r="AB70" s="16">
        <v>17</v>
      </c>
      <c r="AF70" s="3" t="str">
        <f t="shared" ca="1" si="6"/>
        <v>п21</v>
      </c>
      <c r="AG70" s="25">
        <f t="shared" ca="1" si="7"/>
        <v>7.9348262870783799</v>
      </c>
      <c r="AH70" s="25">
        <f t="shared" ca="1" si="8"/>
        <v>15.405687564580964</v>
      </c>
      <c r="AI70" s="18">
        <f t="shared" ca="1" si="15"/>
        <v>21</v>
      </c>
    </row>
    <row r="71" spans="3:35">
      <c r="C71" s="28">
        <f t="shared" ref="C71:D71" si="30">C44</f>
        <v>12</v>
      </c>
      <c r="D71" s="11" t="str">
        <f t="shared" si="30"/>
        <v>п12</v>
      </c>
      <c r="E71" s="15">
        <f t="shared" ref="E71:AA71" si="31">$AB71-E$83+$AC$58*E44</f>
        <v>-8</v>
      </c>
      <c r="F71" s="15">
        <f t="shared" si="31"/>
        <v>4</v>
      </c>
      <c r="G71" s="15">
        <f t="shared" si="31"/>
        <v>-6</v>
      </c>
      <c r="H71" s="15">
        <f t="shared" si="31"/>
        <v>7</v>
      </c>
      <c r="I71" s="15">
        <f t="shared" si="31"/>
        <v>9</v>
      </c>
      <c r="J71" s="15">
        <f t="shared" si="31"/>
        <v>21</v>
      </c>
      <c r="K71" s="15">
        <f t="shared" si="31"/>
        <v>6</v>
      </c>
      <c r="L71" s="15">
        <f t="shared" si="31"/>
        <v>-4</v>
      </c>
      <c r="M71" s="15">
        <f t="shared" si="31"/>
        <v>-5</v>
      </c>
      <c r="N71" s="15">
        <f t="shared" si="31"/>
        <v>-7</v>
      </c>
      <c r="O71" s="15">
        <f t="shared" si="31"/>
        <v>-3</v>
      </c>
      <c r="P71" s="15">
        <f t="shared" si="31"/>
        <v>0</v>
      </c>
      <c r="Q71" s="15">
        <f t="shared" si="31"/>
        <v>13</v>
      </c>
      <c r="R71" s="15">
        <f t="shared" si="31"/>
        <v>12</v>
      </c>
      <c r="S71" s="15">
        <f t="shared" si="31"/>
        <v>8</v>
      </c>
      <c r="T71" s="15">
        <f t="shared" si="31"/>
        <v>1</v>
      </c>
      <c r="U71" s="15">
        <f t="shared" si="31"/>
        <v>11</v>
      </c>
      <c r="V71" s="15">
        <f t="shared" si="31"/>
        <v>-2</v>
      </c>
      <c r="W71" s="15">
        <f t="shared" si="31"/>
        <v>2</v>
      </c>
      <c r="X71" s="15">
        <f t="shared" si="31"/>
        <v>3</v>
      </c>
      <c r="Y71" s="15">
        <f t="shared" si="31"/>
        <v>5</v>
      </c>
      <c r="Z71" s="15">
        <f t="shared" si="31"/>
        <v>10</v>
      </c>
      <c r="AA71" s="15">
        <f t="shared" si="31"/>
        <v>14</v>
      </c>
      <c r="AB71" s="16">
        <v>14</v>
      </c>
      <c r="AF71" s="3" t="str">
        <f t="shared" ca="1" si="6"/>
        <v>п02</v>
      </c>
      <c r="AG71" s="25">
        <f t="shared" ca="1" si="7"/>
        <v>8.8127756442331613</v>
      </c>
      <c r="AH71" s="25">
        <f t="shared" ca="1" si="8"/>
        <v>14.793911048070745</v>
      </c>
      <c r="AI71" s="18">
        <f t="shared" ca="1" si="15"/>
        <v>2</v>
      </c>
    </row>
    <row r="72" spans="3:35">
      <c r="C72" s="28">
        <f t="shared" ref="C72:D72" si="32">C45</f>
        <v>13</v>
      </c>
      <c r="D72" s="11" t="str">
        <f t="shared" si="32"/>
        <v>п13</v>
      </c>
      <c r="E72" s="15">
        <f t="shared" ref="E72:AA72" si="33">$AB72-E$83+$AC$58*E45</f>
        <v>-21</v>
      </c>
      <c r="F72" s="15">
        <f t="shared" si="33"/>
        <v>-9</v>
      </c>
      <c r="G72" s="15">
        <f t="shared" si="33"/>
        <v>-19</v>
      </c>
      <c r="H72" s="15">
        <f t="shared" si="33"/>
        <v>-6</v>
      </c>
      <c r="I72" s="15">
        <f t="shared" si="33"/>
        <v>-4</v>
      </c>
      <c r="J72" s="15">
        <f t="shared" si="33"/>
        <v>-14</v>
      </c>
      <c r="K72" s="15">
        <f t="shared" si="33"/>
        <v>-7</v>
      </c>
      <c r="L72" s="15">
        <f t="shared" si="33"/>
        <v>-17</v>
      </c>
      <c r="M72" s="15">
        <f t="shared" si="33"/>
        <v>-18</v>
      </c>
      <c r="N72" s="15">
        <f t="shared" si="33"/>
        <v>-20</v>
      </c>
      <c r="O72" s="15">
        <f t="shared" si="33"/>
        <v>-16</v>
      </c>
      <c r="P72" s="15">
        <f t="shared" si="33"/>
        <v>-13</v>
      </c>
      <c r="Q72" s="15">
        <f t="shared" si="33"/>
        <v>0</v>
      </c>
      <c r="R72" s="15">
        <f t="shared" si="33"/>
        <v>21</v>
      </c>
      <c r="S72" s="15">
        <f t="shared" si="33"/>
        <v>-5</v>
      </c>
      <c r="T72" s="15">
        <f t="shared" si="33"/>
        <v>-12</v>
      </c>
      <c r="U72" s="15">
        <f t="shared" si="33"/>
        <v>-2</v>
      </c>
      <c r="V72" s="15">
        <f t="shared" si="33"/>
        <v>-15</v>
      </c>
      <c r="W72" s="15">
        <f t="shared" si="33"/>
        <v>-11</v>
      </c>
      <c r="X72" s="15">
        <f t="shared" si="33"/>
        <v>-10</v>
      </c>
      <c r="Y72" s="15">
        <f t="shared" si="33"/>
        <v>-8</v>
      </c>
      <c r="Z72" s="15">
        <f t="shared" si="33"/>
        <v>-3</v>
      </c>
      <c r="AA72" s="15">
        <f t="shared" si="33"/>
        <v>1</v>
      </c>
      <c r="AB72" s="16">
        <v>1</v>
      </c>
      <c r="AF72" s="3" t="str">
        <f t="shared" ca="1" si="6"/>
        <v>п20</v>
      </c>
      <c r="AG72" s="25">
        <f t="shared" ca="1" si="7"/>
        <v>8.909712212573627</v>
      </c>
      <c r="AH72" s="25">
        <f t="shared" ca="1" si="8"/>
        <v>12.449125918450134</v>
      </c>
      <c r="AI72" s="18">
        <f t="shared" ca="1" si="15"/>
        <v>20</v>
      </c>
    </row>
    <row r="73" spans="3:35">
      <c r="C73" s="28">
        <f t="shared" ref="C73:D73" si="34">C46</f>
        <v>14</v>
      </c>
      <c r="D73" s="11" t="str">
        <f t="shared" si="34"/>
        <v>п14</v>
      </c>
      <c r="E73" s="15">
        <f t="shared" ref="E73:AA73" si="35">$AB73-E$83+$AC$58*E46</f>
        <v>-20</v>
      </c>
      <c r="F73" s="15">
        <f t="shared" si="35"/>
        <v>-8</v>
      </c>
      <c r="G73" s="15">
        <f t="shared" si="35"/>
        <v>-18</v>
      </c>
      <c r="H73" s="15">
        <f t="shared" si="35"/>
        <v>-5</v>
      </c>
      <c r="I73" s="15">
        <f t="shared" si="35"/>
        <v>-3</v>
      </c>
      <c r="J73" s="15">
        <f t="shared" si="35"/>
        <v>-13</v>
      </c>
      <c r="K73" s="15">
        <f t="shared" si="35"/>
        <v>-6</v>
      </c>
      <c r="L73" s="15">
        <f t="shared" si="35"/>
        <v>-16</v>
      </c>
      <c r="M73" s="15">
        <f t="shared" si="35"/>
        <v>-17</v>
      </c>
      <c r="N73" s="15">
        <f t="shared" si="35"/>
        <v>-19</v>
      </c>
      <c r="O73" s="15">
        <f t="shared" si="35"/>
        <v>-15</v>
      </c>
      <c r="P73" s="15">
        <f t="shared" si="35"/>
        <v>-12</v>
      </c>
      <c r="Q73" s="15">
        <f t="shared" si="35"/>
        <v>1</v>
      </c>
      <c r="R73" s="15">
        <f t="shared" si="35"/>
        <v>0</v>
      </c>
      <c r="S73" s="15">
        <f t="shared" si="35"/>
        <v>-4</v>
      </c>
      <c r="T73" s="15">
        <f t="shared" si="35"/>
        <v>-11</v>
      </c>
      <c r="U73" s="15">
        <f t="shared" si="35"/>
        <v>21</v>
      </c>
      <c r="V73" s="15">
        <f t="shared" si="35"/>
        <v>-14</v>
      </c>
      <c r="W73" s="15">
        <f t="shared" si="35"/>
        <v>-10</v>
      </c>
      <c r="X73" s="15">
        <f t="shared" si="35"/>
        <v>-9</v>
      </c>
      <c r="Y73" s="15">
        <f t="shared" si="35"/>
        <v>-7</v>
      </c>
      <c r="Z73" s="15">
        <f t="shared" si="35"/>
        <v>-2</v>
      </c>
      <c r="AA73" s="15">
        <f t="shared" si="35"/>
        <v>2</v>
      </c>
      <c r="AB73" s="16">
        <v>2</v>
      </c>
      <c r="AF73" s="3" t="str">
        <f t="shared" ca="1" si="6"/>
        <v>п19</v>
      </c>
      <c r="AG73" s="25">
        <f t="shared" ca="1" si="7"/>
        <v>7.7337997834397054</v>
      </c>
      <c r="AH73" s="25">
        <f t="shared" ca="1" si="8"/>
        <v>13.409545754298879</v>
      </c>
      <c r="AI73" s="18">
        <f t="shared" ca="1" si="15"/>
        <v>19</v>
      </c>
    </row>
    <row r="74" spans="3:35">
      <c r="C74" s="28">
        <f t="shared" ref="C74:D74" si="36">C47</f>
        <v>15</v>
      </c>
      <c r="D74" s="11" t="str">
        <f t="shared" si="36"/>
        <v>п15</v>
      </c>
      <c r="E74" s="15">
        <f t="shared" ref="E74:AA74" si="37">$AB74-E$83+$AC$58*E47</f>
        <v>-16</v>
      </c>
      <c r="F74" s="15">
        <f t="shared" si="37"/>
        <v>-4</v>
      </c>
      <c r="G74" s="15">
        <f t="shared" si="37"/>
        <v>-14</v>
      </c>
      <c r="H74" s="15">
        <f t="shared" si="37"/>
        <v>21</v>
      </c>
      <c r="I74" s="15">
        <f t="shared" si="37"/>
        <v>1</v>
      </c>
      <c r="J74" s="15">
        <f t="shared" si="37"/>
        <v>-9</v>
      </c>
      <c r="K74" s="15">
        <f t="shared" si="37"/>
        <v>-2</v>
      </c>
      <c r="L74" s="15">
        <f t="shared" si="37"/>
        <v>-12</v>
      </c>
      <c r="M74" s="15">
        <f t="shared" si="37"/>
        <v>-13</v>
      </c>
      <c r="N74" s="15">
        <f t="shared" si="37"/>
        <v>-15</v>
      </c>
      <c r="O74" s="15">
        <f t="shared" si="37"/>
        <v>-11</v>
      </c>
      <c r="P74" s="15">
        <f t="shared" si="37"/>
        <v>-8</v>
      </c>
      <c r="Q74" s="15">
        <f t="shared" si="37"/>
        <v>5</v>
      </c>
      <c r="R74" s="15">
        <f t="shared" si="37"/>
        <v>4</v>
      </c>
      <c r="S74" s="15">
        <f t="shared" si="37"/>
        <v>0</v>
      </c>
      <c r="T74" s="15">
        <f t="shared" si="37"/>
        <v>-7</v>
      </c>
      <c r="U74" s="15">
        <f t="shared" si="37"/>
        <v>3</v>
      </c>
      <c r="V74" s="15">
        <f t="shared" si="37"/>
        <v>-10</v>
      </c>
      <c r="W74" s="15">
        <f t="shared" si="37"/>
        <v>-6</v>
      </c>
      <c r="X74" s="15">
        <f t="shared" si="37"/>
        <v>-5</v>
      </c>
      <c r="Y74" s="15">
        <f t="shared" si="37"/>
        <v>-3</v>
      </c>
      <c r="Z74" s="15">
        <f t="shared" si="37"/>
        <v>2</v>
      </c>
      <c r="AA74" s="15">
        <f t="shared" si="37"/>
        <v>6</v>
      </c>
      <c r="AB74" s="16">
        <v>6</v>
      </c>
      <c r="AF74" s="3" t="str">
        <f t="shared" ca="1" si="6"/>
        <v>п16</v>
      </c>
      <c r="AG74" s="25">
        <f t="shared" ca="1" si="7"/>
        <v>5.6313569443380977</v>
      </c>
      <c r="AH74" s="25">
        <f t="shared" ca="1" si="8"/>
        <v>13.325311561916662</v>
      </c>
      <c r="AI74" s="18">
        <f t="shared" ca="1" si="15"/>
        <v>16</v>
      </c>
    </row>
    <row r="75" spans="3:35">
      <c r="C75" s="28">
        <f t="shared" ref="C75:D75" si="38">C48</f>
        <v>16</v>
      </c>
      <c r="D75" s="11" t="str">
        <f t="shared" si="38"/>
        <v>п16</v>
      </c>
      <c r="E75" s="15">
        <f t="shared" ref="E75:AA75" si="39">$AB75-E$83+$AC$58*E48</f>
        <v>-9</v>
      </c>
      <c r="F75" s="15">
        <f t="shared" si="39"/>
        <v>3</v>
      </c>
      <c r="G75" s="15">
        <f t="shared" si="39"/>
        <v>-7</v>
      </c>
      <c r="H75" s="15">
        <f t="shared" si="39"/>
        <v>6</v>
      </c>
      <c r="I75" s="15">
        <f t="shared" si="39"/>
        <v>8</v>
      </c>
      <c r="J75" s="15">
        <f t="shared" si="39"/>
        <v>-2</v>
      </c>
      <c r="K75" s="15">
        <f t="shared" si="39"/>
        <v>5</v>
      </c>
      <c r="L75" s="15">
        <f t="shared" si="39"/>
        <v>-5</v>
      </c>
      <c r="M75" s="15">
        <f t="shared" si="39"/>
        <v>-6</v>
      </c>
      <c r="N75" s="15">
        <f t="shared" si="39"/>
        <v>-8</v>
      </c>
      <c r="O75" s="15">
        <f t="shared" si="39"/>
        <v>-4</v>
      </c>
      <c r="P75" s="15">
        <f t="shared" si="39"/>
        <v>21</v>
      </c>
      <c r="Q75" s="15">
        <f t="shared" si="39"/>
        <v>12</v>
      </c>
      <c r="R75" s="15">
        <f t="shared" si="39"/>
        <v>11</v>
      </c>
      <c r="S75" s="15">
        <f t="shared" si="39"/>
        <v>7</v>
      </c>
      <c r="T75" s="15">
        <f t="shared" si="39"/>
        <v>0</v>
      </c>
      <c r="U75" s="15">
        <f t="shared" si="39"/>
        <v>10</v>
      </c>
      <c r="V75" s="15">
        <f t="shared" si="39"/>
        <v>-3</v>
      </c>
      <c r="W75" s="15">
        <f t="shared" si="39"/>
        <v>1</v>
      </c>
      <c r="X75" s="15">
        <f t="shared" si="39"/>
        <v>2</v>
      </c>
      <c r="Y75" s="15">
        <f t="shared" si="39"/>
        <v>4</v>
      </c>
      <c r="Z75" s="15">
        <f t="shared" si="39"/>
        <v>9</v>
      </c>
      <c r="AA75" s="15">
        <f t="shared" si="39"/>
        <v>13</v>
      </c>
      <c r="AB75" s="16">
        <v>13</v>
      </c>
      <c r="AF75" s="3" t="str">
        <f t="shared" ca="1" si="6"/>
        <v>п12</v>
      </c>
      <c r="AG75" s="25">
        <f t="shared" ca="1" si="7"/>
        <v>5.8209809177595595</v>
      </c>
      <c r="AH75" s="25">
        <f t="shared" ca="1" si="8"/>
        <v>10.014005166745385</v>
      </c>
      <c r="AI75" s="18">
        <f t="shared" ca="1" si="15"/>
        <v>12</v>
      </c>
    </row>
    <row r="76" spans="3:35">
      <c r="C76" s="28">
        <f t="shared" ref="C76:D76" si="40">C49</f>
        <v>17</v>
      </c>
      <c r="D76" s="11" t="str">
        <f t="shared" si="40"/>
        <v>п17</v>
      </c>
      <c r="E76" s="15">
        <f t="shared" ref="E76:AA76" si="41">$AB76-E$83+$AC$58*E49</f>
        <v>-19</v>
      </c>
      <c r="F76" s="15">
        <f t="shared" si="41"/>
        <v>-7</v>
      </c>
      <c r="G76" s="15">
        <f t="shared" si="41"/>
        <v>-17</v>
      </c>
      <c r="H76" s="15">
        <f t="shared" si="41"/>
        <v>-4</v>
      </c>
      <c r="I76" s="15">
        <f t="shared" si="41"/>
        <v>-2</v>
      </c>
      <c r="J76" s="15">
        <f t="shared" si="41"/>
        <v>-12</v>
      </c>
      <c r="K76" s="15">
        <f t="shared" si="41"/>
        <v>-5</v>
      </c>
      <c r="L76" s="15">
        <f t="shared" si="41"/>
        <v>-15</v>
      </c>
      <c r="M76" s="15">
        <f t="shared" si="41"/>
        <v>-16</v>
      </c>
      <c r="N76" s="15">
        <f t="shared" si="41"/>
        <v>-18</v>
      </c>
      <c r="O76" s="15">
        <f t="shared" si="41"/>
        <v>-14</v>
      </c>
      <c r="P76" s="15">
        <f t="shared" si="41"/>
        <v>-11</v>
      </c>
      <c r="Q76" s="15">
        <f t="shared" si="41"/>
        <v>2</v>
      </c>
      <c r="R76" s="15">
        <f t="shared" si="41"/>
        <v>1</v>
      </c>
      <c r="S76" s="15">
        <f t="shared" si="41"/>
        <v>-3</v>
      </c>
      <c r="T76" s="15">
        <f t="shared" si="41"/>
        <v>-10</v>
      </c>
      <c r="U76" s="15">
        <f t="shared" si="41"/>
        <v>0</v>
      </c>
      <c r="V76" s="15">
        <f t="shared" si="41"/>
        <v>-13</v>
      </c>
      <c r="W76" s="15">
        <f t="shared" si="41"/>
        <v>-9</v>
      </c>
      <c r="X76" s="15">
        <f t="shared" si="41"/>
        <v>-8</v>
      </c>
      <c r="Y76" s="15">
        <f t="shared" si="41"/>
        <v>-6</v>
      </c>
      <c r="Z76" s="15">
        <f t="shared" si="41"/>
        <v>21</v>
      </c>
      <c r="AA76" s="15">
        <f t="shared" si="41"/>
        <v>3</v>
      </c>
      <c r="AB76" s="16">
        <v>3</v>
      </c>
      <c r="AF76" s="3" t="str">
        <f t="shared" ca="1" si="6"/>
        <v>п06</v>
      </c>
      <c r="AG76" s="25">
        <f t="shared" ca="1" si="7"/>
        <v>4.7935397817763414</v>
      </c>
      <c r="AH76" s="25">
        <f t="shared" ca="1" si="8"/>
        <v>7.5670482407190764</v>
      </c>
      <c r="AI76" s="18">
        <f t="shared" ca="1" si="15"/>
        <v>6</v>
      </c>
    </row>
    <row r="77" spans="3:35">
      <c r="C77" s="28">
        <f t="shared" ref="C77:D77" si="42">C50</f>
        <v>18</v>
      </c>
      <c r="D77" s="11" t="str">
        <f t="shared" si="42"/>
        <v>п18</v>
      </c>
      <c r="E77" s="15">
        <f t="shared" ref="E77:AA77" si="43">$AB77-E$83+$AC$58*E50</f>
        <v>-6</v>
      </c>
      <c r="F77" s="15">
        <f t="shared" si="43"/>
        <v>6</v>
      </c>
      <c r="G77" s="15">
        <f t="shared" si="43"/>
        <v>-4</v>
      </c>
      <c r="H77" s="15">
        <f t="shared" si="43"/>
        <v>9</v>
      </c>
      <c r="I77" s="15">
        <f t="shared" si="43"/>
        <v>11</v>
      </c>
      <c r="J77" s="15">
        <f t="shared" si="43"/>
        <v>1</v>
      </c>
      <c r="K77" s="15">
        <f t="shared" si="43"/>
        <v>8</v>
      </c>
      <c r="L77" s="15">
        <f t="shared" si="43"/>
        <v>-2</v>
      </c>
      <c r="M77" s="15">
        <f t="shared" si="43"/>
        <v>-3</v>
      </c>
      <c r="N77" s="15">
        <f t="shared" si="43"/>
        <v>-5</v>
      </c>
      <c r="O77" s="15">
        <f t="shared" si="43"/>
        <v>21</v>
      </c>
      <c r="P77" s="15">
        <f t="shared" si="43"/>
        <v>2</v>
      </c>
      <c r="Q77" s="15">
        <f t="shared" si="43"/>
        <v>15</v>
      </c>
      <c r="R77" s="15">
        <f t="shared" si="43"/>
        <v>14</v>
      </c>
      <c r="S77" s="15">
        <f t="shared" si="43"/>
        <v>10</v>
      </c>
      <c r="T77" s="15">
        <f t="shared" si="43"/>
        <v>3</v>
      </c>
      <c r="U77" s="15">
        <f t="shared" si="43"/>
        <v>13</v>
      </c>
      <c r="V77" s="15">
        <f t="shared" si="43"/>
        <v>0</v>
      </c>
      <c r="W77" s="15">
        <f t="shared" si="43"/>
        <v>4</v>
      </c>
      <c r="X77" s="15">
        <f t="shared" si="43"/>
        <v>5</v>
      </c>
      <c r="Y77" s="15">
        <f t="shared" si="43"/>
        <v>7</v>
      </c>
      <c r="Z77" s="15">
        <f t="shared" si="43"/>
        <v>12</v>
      </c>
      <c r="AA77" s="15">
        <f t="shared" si="43"/>
        <v>16</v>
      </c>
      <c r="AB77" s="16">
        <v>16</v>
      </c>
      <c r="AF77" s="3" t="str">
        <f t="shared" ca="1" si="6"/>
        <v>п18</v>
      </c>
      <c r="AG77" s="25">
        <f t="shared" ca="1" si="7"/>
        <v>10.952716407614908</v>
      </c>
      <c r="AH77" s="25">
        <f t="shared" ca="1" si="8"/>
        <v>7.6975284011673173</v>
      </c>
      <c r="AI77" s="18">
        <f t="shared" ca="1" si="15"/>
        <v>18</v>
      </c>
    </row>
    <row r="78" spans="3:35">
      <c r="C78" s="28">
        <f t="shared" ref="C78:D78" si="44">C51</f>
        <v>19</v>
      </c>
      <c r="D78" s="11" t="str">
        <f t="shared" si="44"/>
        <v>п19</v>
      </c>
      <c r="E78" s="15">
        <f t="shared" ref="E78:AA78" si="45">$AB78-E$83+$AC$58*E51</f>
        <v>-10</v>
      </c>
      <c r="F78" s="15">
        <f t="shared" si="45"/>
        <v>2</v>
      </c>
      <c r="G78" s="15">
        <f t="shared" si="45"/>
        <v>-8</v>
      </c>
      <c r="H78" s="15">
        <f t="shared" si="45"/>
        <v>5</v>
      </c>
      <c r="I78" s="15">
        <f t="shared" si="45"/>
        <v>7</v>
      </c>
      <c r="J78" s="15">
        <f t="shared" si="45"/>
        <v>-3</v>
      </c>
      <c r="K78" s="15">
        <f t="shared" si="45"/>
        <v>4</v>
      </c>
      <c r="L78" s="15">
        <f t="shared" si="45"/>
        <v>-6</v>
      </c>
      <c r="M78" s="15">
        <f t="shared" si="45"/>
        <v>-7</v>
      </c>
      <c r="N78" s="15">
        <f t="shared" si="45"/>
        <v>-9</v>
      </c>
      <c r="O78" s="15">
        <f t="shared" si="45"/>
        <v>-5</v>
      </c>
      <c r="P78" s="15">
        <f t="shared" si="45"/>
        <v>-2</v>
      </c>
      <c r="Q78" s="15">
        <f t="shared" si="45"/>
        <v>11</v>
      </c>
      <c r="R78" s="15">
        <f t="shared" si="45"/>
        <v>10</v>
      </c>
      <c r="S78" s="15">
        <f t="shared" si="45"/>
        <v>6</v>
      </c>
      <c r="T78" s="15">
        <f t="shared" si="45"/>
        <v>21</v>
      </c>
      <c r="U78" s="15">
        <f t="shared" si="45"/>
        <v>9</v>
      </c>
      <c r="V78" s="15">
        <f t="shared" si="45"/>
        <v>-4</v>
      </c>
      <c r="W78" s="15">
        <f t="shared" si="45"/>
        <v>0</v>
      </c>
      <c r="X78" s="15">
        <f t="shared" si="45"/>
        <v>1</v>
      </c>
      <c r="Y78" s="15">
        <f t="shared" si="45"/>
        <v>3</v>
      </c>
      <c r="Z78" s="15">
        <f t="shared" si="45"/>
        <v>8</v>
      </c>
      <c r="AA78" s="15">
        <f t="shared" si="45"/>
        <v>12</v>
      </c>
      <c r="AB78" s="16">
        <v>12</v>
      </c>
      <c r="AF78" s="3" t="str">
        <f t="shared" ca="1" si="6"/>
        <v>п11</v>
      </c>
      <c r="AG78" s="25">
        <f t="shared" ca="1" si="7"/>
        <v>17.547550553942621</v>
      </c>
      <c r="AH78" s="25">
        <f t="shared" ca="1" si="8"/>
        <v>11.091944818297657</v>
      </c>
      <c r="AI78" s="18">
        <f t="shared" ca="1" si="15"/>
        <v>11</v>
      </c>
    </row>
    <row r="79" spans="3:35">
      <c r="C79" s="28">
        <f t="shared" ref="C79:D79" si="46">C52</f>
        <v>20</v>
      </c>
      <c r="D79" s="11" t="str">
        <f t="shared" si="46"/>
        <v>п20</v>
      </c>
      <c r="E79" s="15">
        <f t="shared" ref="E79:AA79" si="47">$AB79-E$83+$AC$58*E52</f>
        <v>-11</v>
      </c>
      <c r="F79" s="15">
        <f t="shared" si="47"/>
        <v>1</v>
      </c>
      <c r="G79" s="15">
        <f t="shared" si="47"/>
        <v>-9</v>
      </c>
      <c r="H79" s="15">
        <f t="shared" si="47"/>
        <v>4</v>
      </c>
      <c r="I79" s="15">
        <f t="shared" si="47"/>
        <v>6</v>
      </c>
      <c r="J79" s="15">
        <f t="shared" si="47"/>
        <v>-4</v>
      </c>
      <c r="K79" s="15">
        <f t="shared" si="47"/>
        <v>3</v>
      </c>
      <c r="L79" s="15">
        <f t="shared" si="47"/>
        <v>-7</v>
      </c>
      <c r="M79" s="15">
        <f t="shared" si="47"/>
        <v>-8</v>
      </c>
      <c r="N79" s="15">
        <f t="shared" si="47"/>
        <v>-10</v>
      </c>
      <c r="O79" s="15">
        <f t="shared" si="47"/>
        <v>-6</v>
      </c>
      <c r="P79" s="15">
        <f t="shared" si="47"/>
        <v>-3</v>
      </c>
      <c r="Q79" s="15">
        <f t="shared" si="47"/>
        <v>10</v>
      </c>
      <c r="R79" s="15">
        <f t="shared" si="47"/>
        <v>9</v>
      </c>
      <c r="S79" s="15">
        <f t="shared" si="47"/>
        <v>5</v>
      </c>
      <c r="T79" s="15">
        <f t="shared" si="47"/>
        <v>-2</v>
      </c>
      <c r="U79" s="15">
        <f t="shared" si="47"/>
        <v>8</v>
      </c>
      <c r="V79" s="15">
        <f t="shared" si="47"/>
        <v>-5</v>
      </c>
      <c r="W79" s="15">
        <f t="shared" si="47"/>
        <v>21</v>
      </c>
      <c r="X79" s="15">
        <f t="shared" si="47"/>
        <v>0</v>
      </c>
      <c r="Y79" s="15">
        <f t="shared" si="47"/>
        <v>2</v>
      </c>
      <c r="Z79" s="15">
        <f t="shared" si="47"/>
        <v>7</v>
      </c>
      <c r="AA79" s="15">
        <f t="shared" si="47"/>
        <v>11</v>
      </c>
      <c r="AB79" s="16">
        <v>11</v>
      </c>
      <c r="AF79" s="3" t="str">
        <f t="shared" ca="1" si="6"/>
        <v>п08</v>
      </c>
      <c r="AG79" s="25">
        <f t="shared" ca="1" si="7"/>
        <v>16.659359445609478</v>
      </c>
      <c r="AH79" s="25">
        <f t="shared" ca="1" si="8"/>
        <v>7.8383511019488905</v>
      </c>
      <c r="AI79" s="18">
        <f t="shared" ca="1" si="15"/>
        <v>8</v>
      </c>
    </row>
    <row r="80" spans="3:35">
      <c r="C80" s="28">
        <f t="shared" ref="C80:D80" si="48">C53</f>
        <v>21</v>
      </c>
      <c r="D80" s="11" t="str">
        <f t="shared" si="48"/>
        <v>п21</v>
      </c>
      <c r="E80" s="15">
        <f t="shared" ref="E80:AA80" si="49">$AB80-E$83+$AC$58*E53</f>
        <v>-13</v>
      </c>
      <c r="F80" s="15">
        <f t="shared" si="49"/>
        <v>21</v>
      </c>
      <c r="G80" s="15">
        <f t="shared" si="49"/>
        <v>-11</v>
      </c>
      <c r="H80" s="15">
        <f t="shared" si="49"/>
        <v>2</v>
      </c>
      <c r="I80" s="15">
        <f t="shared" si="49"/>
        <v>4</v>
      </c>
      <c r="J80" s="15">
        <f t="shared" si="49"/>
        <v>-6</v>
      </c>
      <c r="K80" s="15">
        <f t="shared" si="49"/>
        <v>1</v>
      </c>
      <c r="L80" s="15">
        <f t="shared" si="49"/>
        <v>-9</v>
      </c>
      <c r="M80" s="15">
        <f t="shared" si="49"/>
        <v>-10</v>
      </c>
      <c r="N80" s="15">
        <f t="shared" si="49"/>
        <v>-12</v>
      </c>
      <c r="O80" s="15">
        <f t="shared" si="49"/>
        <v>-8</v>
      </c>
      <c r="P80" s="15">
        <f t="shared" si="49"/>
        <v>-5</v>
      </c>
      <c r="Q80" s="15">
        <f t="shared" si="49"/>
        <v>8</v>
      </c>
      <c r="R80" s="15">
        <f t="shared" si="49"/>
        <v>7</v>
      </c>
      <c r="S80" s="15">
        <f t="shared" si="49"/>
        <v>3</v>
      </c>
      <c r="T80" s="15">
        <f t="shared" si="49"/>
        <v>-4</v>
      </c>
      <c r="U80" s="15">
        <f t="shared" si="49"/>
        <v>6</v>
      </c>
      <c r="V80" s="15">
        <f t="shared" si="49"/>
        <v>-7</v>
      </c>
      <c r="W80" s="15">
        <f t="shared" si="49"/>
        <v>-3</v>
      </c>
      <c r="X80" s="15">
        <f t="shared" si="49"/>
        <v>-2</v>
      </c>
      <c r="Y80" s="15">
        <f t="shared" si="49"/>
        <v>0</v>
      </c>
      <c r="Z80" s="15">
        <f t="shared" si="49"/>
        <v>5</v>
      </c>
      <c r="AA80" s="15">
        <f t="shared" si="49"/>
        <v>9</v>
      </c>
      <c r="AB80" s="16">
        <v>9</v>
      </c>
      <c r="AF80" s="3" t="str">
        <f t="shared" ca="1" si="6"/>
        <v>п09</v>
      </c>
      <c r="AG80" s="25">
        <f t="shared" ca="1" si="7"/>
        <v>16.003298220442609</v>
      </c>
      <c r="AH80" s="25">
        <f t="shared" ca="1" si="8"/>
        <v>2.3997823750064029</v>
      </c>
      <c r="AI80" s="18">
        <f t="shared" ca="1" si="15"/>
        <v>9</v>
      </c>
    </row>
    <row r="81" spans="1:35">
      <c r="C81" s="28">
        <f t="shared" ref="C81:D81" si="50">C54</f>
        <v>22</v>
      </c>
      <c r="D81" s="11" t="str">
        <f t="shared" si="50"/>
        <v>п22</v>
      </c>
      <c r="E81" s="15">
        <f t="shared" ref="E81:AA81" si="51">$AB81-E$83+$AC$58*E54</f>
        <v>-18</v>
      </c>
      <c r="F81" s="15">
        <f t="shared" si="51"/>
        <v>-6</v>
      </c>
      <c r="G81" s="15">
        <f t="shared" si="51"/>
        <v>-16</v>
      </c>
      <c r="H81" s="15">
        <f t="shared" si="51"/>
        <v>-3</v>
      </c>
      <c r="I81" s="15">
        <f t="shared" si="51"/>
        <v>21</v>
      </c>
      <c r="J81" s="15">
        <f t="shared" si="51"/>
        <v>-11</v>
      </c>
      <c r="K81" s="15">
        <f t="shared" si="51"/>
        <v>-4</v>
      </c>
      <c r="L81" s="15">
        <f t="shared" si="51"/>
        <v>-14</v>
      </c>
      <c r="M81" s="15">
        <f t="shared" si="51"/>
        <v>-15</v>
      </c>
      <c r="N81" s="15">
        <f t="shared" si="51"/>
        <v>-17</v>
      </c>
      <c r="O81" s="15">
        <f t="shared" si="51"/>
        <v>-13</v>
      </c>
      <c r="P81" s="15">
        <f t="shared" si="51"/>
        <v>-10</v>
      </c>
      <c r="Q81" s="15">
        <f t="shared" si="51"/>
        <v>3</v>
      </c>
      <c r="R81" s="15">
        <f t="shared" si="51"/>
        <v>2</v>
      </c>
      <c r="S81" s="15">
        <f t="shared" si="51"/>
        <v>-2</v>
      </c>
      <c r="T81" s="15">
        <f t="shared" si="51"/>
        <v>-9</v>
      </c>
      <c r="U81" s="15">
        <f t="shared" si="51"/>
        <v>1</v>
      </c>
      <c r="V81" s="15">
        <f t="shared" si="51"/>
        <v>-12</v>
      </c>
      <c r="W81" s="15">
        <f t="shared" si="51"/>
        <v>-8</v>
      </c>
      <c r="X81" s="15">
        <f t="shared" si="51"/>
        <v>-7</v>
      </c>
      <c r="Y81" s="15">
        <f t="shared" si="51"/>
        <v>-5</v>
      </c>
      <c r="Z81" s="15">
        <f t="shared" si="51"/>
        <v>0</v>
      </c>
      <c r="AA81" s="15">
        <f t="shared" si="51"/>
        <v>4</v>
      </c>
      <c r="AB81" s="16">
        <v>4</v>
      </c>
      <c r="AF81" s="3" t="str">
        <f t="shared" ca="1" si="6"/>
        <v>п03</v>
      </c>
      <c r="AG81" s="25">
        <f t="shared" ca="1" si="7"/>
        <v>14.256886609381336</v>
      </c>
      <c r="AH81" s="25">
        <f t="shared" ca="1" si="8"/>
        <v>3.5656362819917931</v>
      </c>
      <c r="AI81" s="18">
        <f t="shared" ca="1" si="15"/>
        <v>3</v>
      </c>
    </row>
    <row r="82" spans="1:35">
      <c r="C82" s="28">
        <f t="shared" ref="C82:D82" si="52">C55</f>
        <v>23</v>
      </c>
      <c r="D82" s="11" t="str">
        <f t="shared" si="52"/>
        <v>п23</v>
      </c>
      <c r="E82" s="15">
        <f t="shared" ref="E82:AA82" si="53">$AB82-E$83+$AC$58*E55</f>
        <v>-22</v>
      </c>
      <c r="F82" s="15">
        <f t="shared" si="53"/>
        <v>-10</v>
      </c>
      <c r="G82" s="15">
        <f t="shared" si="53"/>
        <v>-20</v>
      </c>
      <c r="H82" s="15">
        <f t="shared" si="53"/>
        <v>-7</v>
      </c>
      <c r="I82" s="15">
        <f t="shared" si="53"/>
        <v>-5</v>
      </c>
      <c r="J82" s="15">
        <f t="shared" si="53"/>
        <v>-15</v>
      </c>
      <c r="K82" s="15">
        <f t="shared" si="53"/>
        <v>-8</v>
      </c>
      <c r="L82" s="15">
        <f t="shared" si="53"/>
        <v>-18</v>
      </c>
      <c r="M82" s="15">
        <f t="shared" si="53"/>
        <v>-19</v>
      </c>
      <c r="N82" s="15">
        <f t="shared" si="53"/>
        <v>-21</v>
      </c>
      <c r="O82" s="15">
        <f t="shared" si="53"/>
        <v>-17</v>
      </c>
      <c r="P82" s="15">
        <f t="shared" si="53"/>
        <v>-14</v>
      </c>
      <c r="Q82" s="15">
        <f t="shared" si="53"/>
        <v>21</v>
      </c>
      <c r="R82" s="15">
        <f t="shared" si="53"/>
        <v>-2</v>
      </c>
      <c r="S82" s="15">
        <f t="shared" si="53"/>
        <v>-6</v>
      </c>
      <c r="T82" s="15">
        <f t="shared" si="53"/>
        <v>-13</v>
      </c>
      <c r="U82" s="15">
        <f t="shared" si="53"/>
        <v>-3</v>
      </c>
      <c r="V82" s="15">
        <f t="shared" si="53"/>
        <v>-16</v>
      </c>
      <c r="W82" s="15">
        <f t="shared" si="53"/>
        <v>-12</v>
      </c>
      <c r="X82" s="15">
        <f t="shared" si="53"/>
        <v>-11</v>
      </c>
      <c r="Y82" s="15">
        <f t="shared" si="53"/>
        <v>-9</v>
      </c>
      <c r="Z82" s="15">
        <f t="shared" si="53"/>
        <v>-4</v>
      </c>
      <c r="AA82" s="15">
        <f t="shared" si="53"/>
        <v>0</v>
      </c>
      <c r="AB82" s="16">
        <v>0</v>
      </c>
      <c r="AF82" s="3" t="str">
        <f t="shared" ca="1" si="6"/>
        <v>п10</v>
      </c>
      <c r="AG82" s="25">
        <f t="shared" ca="1" si="7"/>
        <v>7.934291673722953</v>
      </c>
      <c r="AH82" s="25">
        <f t="shared" ca="1" si="8"/>
        <v>2.19361365710113</v>
      </c>
      <c r="AI82" s="18">
        <f t="shared" ca="1" si="15"/>
        <v>10</v>
      </c>
    </row>
    <row r="83" spans="1:35">
      <c r="E83" s="14">
        <f t="array" ref="E83:AA83">TRANSPOSE(AB60:AB82)</f>
        <v>22</v>
      </c>
      <c r="F83" s="14">
        <v>10</v>
      </c>
      <c r="G83" s="14">
        <v>20</v>
      </c>
      <c r="H83" s="14">
        <v>7</v>
      </c>
      <c r="I83" s="14">
        <v>5</v>
      </c>
      <c r="J83" s="14">
        <v>15</v>
      </c>
      <c r="K83" s="14">
        <v>8</v>
      </c>
      <c r="L83" s="14">
        <v>18</v>
      </c>
      <c r="M83" s="14">
        <v>19</v>
      </c>
      <c r="N83" s="14">
        <v>21</v>
      </c>
      <c r="O83" s="14">
        <v>17</v>
      </c>
      <c r="P83" s="14">
        <v>14</v>
      </c>
      <c r="Q83" s="14">
        <v>1</v>
      </c>
      <c r="R83" s="14">
        <v>2</v>
      </c>
      <c r="S83" s="14">
        <v>6</v>
      </c>
      <c r="T83" s="14">
        <v>13</v>
      </c>
      <c r="U83" s="14">
        <v>3</v>
      </c>
      <c r="V83" s="14">
        <v>16</v>
      </c>
      <c r="W83" s="14">
        <v>12</v>
      </c>
      <c r="X83" s="14">
        <v>11</v>
      </c>
      <c r="Y83" s="14">
        <v>9</v>
      </c>
      <c r="Z83" s="14">
        <v>4</v>
      </c>
      <c r="AA83" s="14">
        <v>0</v>
      </c>
      <c r="AF83" s="3" t="str">
        <f t="shared" ca="1" si="6"/>
        <v>п01</v>
      </c>
      <c r="AG83" s="25">
        <f t="shared" ca="1" si="7"/>
        <v>0</v>
      </c>
      <c r="AH83" s="25">
        <f t="shared" ca="1" si="8"/>
        <v>0</v>
      </c>
      <c r="AI83" s="18">
        <f t="shared" ca="1" si="15"/>
        <v>1</v>
      </c>
    </row>
    <row r="84" spans="1:35" ht="15.7" customHeight="1"/>
    <row r="86" spans="1:35">
      <c r="A86" s="1" t="s">
        <v>31</v>
      </c>
    </row>
  </sheetData>
  <mergeCells count="1">
    <mergeCell ref="A1:B1"/>
  </mergeCells>
  <conditionalFormatting sqref="E6:AA28">
    <cfRule type="cellIs" dxfId="19" priority="4" operator="equal">
      <formula>0</formula>
    </cfRule>
    <cfRule type="cellIs" dxfId="18" priority="1" operator="equal">
      <formula>10000</formula>
    </cfRule>
  </conditionalFormatting>
  <conditionalFormatting sqref="E33:AA55">
    <cfRule type="cellIs" dxfId="17" priority="3" operator="equal">
      <formula>1</formula>
    </cfRule>
  </conditionalFormatting>
  <conditionalFormatting sqref="E61:AA82">
    <cfRule type="cellIs" dxfId="16" priority="2" operator="equal">
      <formula>21</formula>
    </cfRule>
  </conditionalFormatting>
  <pageMargins left="0.7" right="0.7" top="0.75" bottom="0.75" header="0.3" footer="0.3"/>
  <pageSetup paperSize="9" orientation="portrait" horizontalDpi="4294967295" verticalDpi="4294967295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DCFC43-1F88-46A0-BB88-7D72706F5F1F}">
  <sheetPr>
    <tabColor rgb="FFFFCCCC"/>
  </sheetPr>
  <dimension ref="A1:AN86"/>
  <sheetViews>
    <sheetView zoomScaleNormal="100" workbookViewId="0">
      <selection activeCell="AB59" sqref="AB59"/>
    </sheetView>
  </sheetViews>
  <sheetFormatPr defaultColWidth="8.88671875" defaultRowHeight="14.4"/>
  <cols>
    <col min="1" max="2" width="9.109375" style="1" customWidth="1"/>
    <col min="3" max="4" width="4.77734375" style="1" customWidth="1"/>
    <col min="5" max="27" width="4.609375" style="1" customWidth="1"/>
    <col min="28" max="29" width="8.88671875" style="1"/>
    <col min="30" max="30" width="6.88671875" style="1" customWidth="1"/>
    <col min="31" max="31" width="6.33203125" style="1" customWidth="1"/>
    <col min="32" max="33" width="6.5" style="1" bestFit="1" customWidth="1"/>
    <col min="34" max="16384" width="8.88671875" style="1"/>
  </cols>
  <sheetData>
    <row r="1" spans="1:40" ht="30.6">
      <c r="A1" s="30" t="s">
        <v>29</v>
      </c>
      <c r="B1" s="30"/>
      <c r="C1" s="26" t="s">
        <v>30</v>
      </c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  <c r="P1" s="27"/>
      <c r="Q1" s="27"/>
      <c r="R1" s="27"/>
      <c r="S1" s="27"/>
      <c r="T1" s="27"/>
      <c r="U1" s="27"/>
      <c r="V1" s="27"/>
      <c r="W1" s="27"/>
      <c r="X1" s="27"/>
      <c r="Y1" s="27"/>
      <c r="Z1" s="27"/>
      <c r="AA1" s="27"/>
      <c r="AB1" s="27"/>
      <c r="AC1" s="27"/>
      <c r="AD1" s="27"/>
      <c r="AE1" s="27"/>
      <c r="AF1" s="27"/>
      <c r="AG1" s="27"/>
      <c r="AH1" s="27"/>
      <c r="AI1" s="27"/>
      <c r="AJ1" s="27"/>
      <c r="AK1" s="27"/>
      <c r="AL1" s="27"/>
      <c r="AM1" s="27"/>
      <c r="AN1" s="27"/>
    </row>
    <row r="3" spans="1:40">
      <c r="B3" s="2"/>
      <c r="C3" s="2"/>
      <c r="D3" s="2"/>
      <c r="E3" s="3" t="s">
        <v>5</v>
      </c>
      <c r="F3" s="3" t="s">
        <v>6</v>
      </c>
      <c r="G3" s="3" t="s">
        <v>7</v>
      </c>
      <c r="H3" s="3" t="s">
        <v>8</v>
      </c>
      <c r="I3" s="3" t="s">
        <v>9</v>
      </c>
      <c r="J3" s="3" t="s">
        <v>10</v>
      </c>
      <c r="K3" s="3" t="s">
        <v>11</v>
      </c>
      <c r="L3" s="3" t="s">
        <v>12</v>
      </c>
      <c r="M3" s="3" t="s">
        <v>13</v>
      </c>
      <c r="N3" s="3" t="s">
        <v>14</v>
      </c>
      <c r="O3" s="3" t="s">
        <v>15</v>
      </c>
      <c r="P3" s="3" t="s">
        <v>16</v>
      </c>
      <c r="Q3" s="3" t="s">
        <v>17</v>
      </c>
      <c r="R3" s="3" t="s">
        <v>18</v>
      </c>
      <c r="S3" s="3" t="s">
        <v>19</v>
      </c>
      <c r="T3" s="3" t="s">
        <v>20</v>
      </c>
      <c r="U3" s="3" t="s">
        <v>21</v>
      </c>
      <c r="V3" s="3" t="s">
        <v>22</v>
      </c>
      <c r="W3" s="3" t="s">
        <v>23</v>
      </c>
      <c r="X3" s="3" t="s">
        <v>24</v>
      </c>
      <c r="Y3" s="3" t="s">
        <v>25</v>
      </c>
      <c r="Z3" s="3" t="s">
        <v>26</v>
      </c>
      <c r="AA3" s="3" t="s">
        <v>27</v>
      </c>
    </row>
    <row r="4" spans="1:40">
      <c r="B4" s="2"/>
      <c r="C4" s="4" t="s">
        <v>3</v>
      </c>
      <c r="D4" s="5"/>
      <c r="E4" s="6">
        <v>0</v>
      </c>
      <c r="F4" s="6">
        <v>8.8127756442331613</v>
      </c>
      <c r="G4" s="6">
        <v>14.256886609381336</v>
      </c>
      <c r="H4" s="6">
        <v>11.848249217226016</v>
      </c>
      <c r="I4" s="6">
        <v>3.4429989435877828</v>
      </c>
      <c r="J4" s="6">
        <v>4.7935397817763414</v>
      </c>
      <c r="K4" s="6">
        <v>13.163935003117702</v>
      </c>
      <c r="L4" s="6">
        <v>16.659359445609478</v>
      </c>
      <c r="M4" s="6">
        <v>16.003298220442609</v>
      </c>
      <c r="N4" s="6">
        <v>7.934291673722953</v>
      </c>
      <c r="O4" s="6">
        <v>17.547550553942621</v>
      </c>
      <c r="P4" s="6">
        <v>5.8209809177595595</v>
      </c>
      <c r="Q4" s="6">
        <v>0.16681543060865334</v>
      </c>
      <c r="R4" s="6">
        <v>0.23630254978193266</v>
      </c>
      <c r="S4" s="6">
        <v>6.7848139631820326</v>
      </c>
      <c r="T4" s="6">
        <v>5.6313569443380977</v>
      </c>
      <c r="U4" s="6">
        <v>0.14615767394670076</v>
      </c>
      <c r="V4" s="6">
        <v>10.952716407614908</v>
      </c>
      <c r="W4" s="6">
        <v>7.7337997834397054</v>
      </c>
      <c r="X4" s="6">
        <v>8.909712212573627</v>
      </c>
      <c r="Y4" s="6">
        <v>7.9348262870783799</v>
      </c>
      <c r="Z4" s="6">
        <v>1.4396701588211003</v>
      </c>
      <c r="AA4" s="6">
        <v>2.196255287295108</v>
      </c>
    </row>
    <row r="5" spans="1:40">
      <c r="B5" s="2"/>
      <c r="C5" s="5"/>
      <c r="D5" s="4" t="s">
        <v>4</v>
      </c>
      <c r="E5" s="6">
        <v>0</v>
      </c>
      <c r="F5" s="6">
        <v>14.793911048070745</v>
      </c>
      <c r="G5" s="6">
        <v>3.5656362819917931</v>
      </c>
      <c r="H5" s="6">
        <v>19.17481078047663</v>
      </c>
      <c r="I5" s="6">
        <v>18.875700114324559</v>
      </c>
      <c r="J5" s="6">
        <v>7.5670482407190764</v>
      </c>
      <c r="K5" s="6">
        <v>19.464075525066587</v>
      </c>
      <c r="L5" s="6">
        <v>7.8383511019488905</v>
      </c>
      <c r="M5" s="6">
        <v>2.3997823750064029</v>
      </c>
      <c r="N5" s="6">
        <v>2.19361365710113</v>
      </c>
      <c r="O5" s="6">
        <v>11.091944818297657</v>
      </c>
      <c r="P5" s="6">
        <v>10.014005166745385</v>
      </c>
      <c r="Q5" s="6">
        <v>8.0759619018496522</v>
      </c>
      <c r="R5" s="6">
        <v>13.274452500894107</v>
      </c>
      <c r="S5" s="6">
        <v>17.607946137794936</v>
      </c>
      <c r="T5" s="6">
        <v>13.325311561916662</v>
      </c>
      <c r="U5" s="6">
        <v>13.810046177219252</v>
      </c>
      <c r="V5" s="6">
        <v>7.6975284011673173</v>
      </c>
      <c r="W5" s="6">
        <v>13.409545754298879</v>
      </c>
      <c r="X5" s="6">
        <v>12.449125918450134</v>
      </c>
      <c r="Y5" s="6">
        <v>15.405687564580964</v>
      </c>
      <c r="Z5" s="6">
        <v>15.903172639987215</v>
      </c>
      <c r="AA5" s="6">
        <v>6.8193328174612011</v>
      </c>
    </row>
    <row r="6" spans="1:40">
      <c r="A6" s="1">
        <v>1</v>
      </c>
      <c r="B6" s="3" t="s">
        <v>5</v>
      </c>
      <c r="C6" s="6">
        <v>0</v>
      </c>
      <c r="D6" s="6">
        <v>0</v>
      </c>
      <c r="E6" s="7">
        <v>10000</v>
      </c>
      <c r="F6" s="7">
        <v>17.219896011701664</v>
      </c>
      <c r="G6" s="7">
        <v>14.696005507899523</v>
      </c>
      <c r="H6" s="7">
        <v>22.540061623264915</v>
      </c>
      <c r="I6" s="7">
        <v>19.187138831296831</v>
      </c>
      <c r="J6" s="7">
        <v>8.957580181993464</v>
      </c>
      <c r="K6" s="7">
        <v>23.497647133528147</v>
      </c>
      <c r="L6" s="7">
        <v>18.411246702367581</v>
      </c>
      <c r="M6" s="7">
        <v>16.182228195765035</v>
      </c>
      <c r="N6" s="7">
        <v>8.2319454104318481</v>
      </c>
      <c r="O6" s="7">
        <v>20.759281545740745</v>
      </c>
      <c r="P6" s="7">
        <v>11.582923565513335</v>
      </c>
      <c r="Q6" s="7">
        <v>8.07768457096563</v>
      </c>
      <c r="R6" s="7">
        <v>13.27655558093014</v>
      </c>
      <c r="S6" s="7">
        <v>18.869909054006527</v>
      </c>
      <c r="T6" s="7">
        <v>14.466378581272329</v>
      </c>
      <c r="U6" s="7">
        <v>13.810819580408021</v>
      </c>
      <c r="V6" s="7">
        <v>13.387081093069328</v>
      </c>
      <c r="W6" s="7">
        <v>15.479908799051987</v>
      </c>
      <c r="X6" s="7">
        <v>15.308942087692099</v>
      </c>
      <c r="Y6" s="7">
        <v>17.329070302344398</v>
      </c>
      <c r="Z6" s="7">
        <v>15.968204350628717</v>
      </c>
      <c r="AA6" s="7">
        <v>7.164275075838102</v>
      </c>
      <c r="AB6" s="19">
        <f>SUMPRODUCT(E6:AA6,E33:AA33)</f>
        <v>8.07768457096563</v>
      </c>
    </row>
    <row r="7" spans="1:40">
      <c r="A7" s="1">
        <v>2</v>
      </c>
      <c r="B7" s="3" t="s">
        <v>6</v>
      </c>
      <c r="C7" s="6">
        <v>8.8127756442331613</v>
      </c>
      <c r="D7" s="6">
        <v>14.793911048070745</v>
      </c>
      <c r="E7" s="7">
        <v>17.219896011701664</v>
      </c>
      <c r="F7" s="7">
        <v>10000</v>
      </c>
      <c r="G7" s="7">
        <v>12.478481414956386</v>
      </c>
      <c r="H7" s="7">
        <v>5.3297638106891716</v>
      </c>
      <c r="I7" s="7">
        <v>6.7450354925814251</v>
      </c>
      <c r="J7" s="7">
        <v>8.269329051038051</v>
      </c>
      <c r="K7" s="7">
        <v>6.3830262421991009</v>
      </c>
      <c r="L7" s="7">
        <v>10.485642160407529</v>
      </c>
      <c r="M7" s="7">
        <v>14.328923214374953</v>
      </c>
      <c r="N7" s="7">
        <v>12.630883913143968</v>
      </c>
      <c r="O7" s="7">
        <v>9.4868776048640093</v>
      </c>
      <c r="P7" s="7">
        <v>5.639001322901426</v>
      </c>
      <c r="Q7" s="7">
        <v>10.949130958518611</v>
      </c>
      <c r="R7" s="7">
        <v>8.7100312867655063</v>
      </c>
      <c r="S7" s="7">
        <v>3.4686340346036446</v>
      </c>
      <c r="T7" s="7">
        <v>3.5040275961775809</v>
      </c>
      <c r="U7" s="7">
        <v>8.7222850863169921</v>
      </c>
      <c r="V7" s="7">
        <v>7.4120168066495209</v>
      </c>
      <c r="W7" s="7">
        <v>1.7551798126616671</v>
      </c>
      <c r="X7" s="7">
        <v>2.3467880182009564</v>
      </c>
      <c r="Y7" s="7">
        <v>1.0700773709792537</v>
      </c>
      <c r="Z7" s="7">
        <v>7.4560811273962475</v>
      </c>
      <c r="AA7" s="7">
        <v>10.362057690916767</v>
      </c>
      <c r="AB7" s="19">
        <f t="shared" ref="AB7:AB28" si="0">SUMPRODUCT(E7:AA7,E34:AA34)</f>
        <v>5.3297638106891716</v>
      </c>
    </row>
    <row r="8" spans="1:40">
      <c r="A8" s="1">
        <v>3</v>
      </c>
      <c r="B8" s="3" t="s">
        <v>7</v>
      </c>
      <c r="C8" s="6">
        <v>14.256886609381336</v>
      </c>
      <c r="D8" s="6">
        <v>3.5656362819917931</v>
      </c>
      <c r="E8" s="7">
        <v>14.696005507899523</v>
      </c>
      <c r="F8" s="7">
        <v>12.478481414956386</v>
      </c>
      <c r="G8" s="7">
        <v>10000</v>
      </c>
      <c r="H8" s="7">
        <v>15.79391853249339</v>
      </c>
      <c r="I8" s="7">
        <v>18.744018272465105</v>
      </c>
      <c r="J8" s="7">
        <v>10.274542853236207</v>
      </c>
      <c r="K8" s="7">
        <v>15.935962900916119</v>
      </c>
      <c r="L8" s="7">
        <v>4.9018330919662194</v>
      </c>
      <c r="M8" s="7">
        <v>2.0998020972660085</v>
      </c>
      <c r="N8" s="7">
        <v>6.4697490526004868</v>
      </c>
      <c r="O8" s="7">
        <v>8.2142430801447652</v>
      </c>
      <c r="P8" s="7">
        <v>10.61819034072167</v>
      </c>
      <c r="Q8" s="7">
        <v>14.794361865928073</v>
      </c>
      <c r="R8" s="7">
        <v>17.053969911569371</v>
      </c>
      <c r="S8" s="7">
        <v>15.906550088453058</v>
      </c>
      <c r="T8" s="7">
        <v>13.025015300264238</v>
      </c>
      <c r="U8" s="7">
        <v>17.437333660590042</v>
      </c>
      <c r="V8" s="7">
        <v>5.2905645451828676</v>
      </c>
      <c r="W8" s="7">
        <v>11.809031096485031</v>
      </c>
      <c r="X8" s="7">
        <v>10.368638394260774</v>
      </c>
      <c r="Y8" s="7">
        <v>13.422192857099722</v>
      </c>
      <c r="Z8" s="7">
        <v>17.790329983599822</v>
      </c>
      <c r="AA8" s="7">
        <v>12.491812079606907</v>
      </c>
      <c r="AB8" s="19">
        <f t="shared" si="0"/>
        <v>5.2905645451828676</v>
      </c>
    </row>
    <row r="9" spans="1:40">
      <c r="A9" s="1">
        <v>4</v>
      </c>
      <c r="B9" s="3" t="s">
        <v>8</v>
      </c>
      <c r="C9" s="6">
        <v>11.848249217226016</v>
      </c>
      <c r="D9" s="6">
        <v>19.17481078047663</v>
      </c>
      <c r="E9" s="7">
        <v>22.540061623264915</v>
      </c>
      <c r="F9" s="7">
        <v>5.3297638106891716</v>
      </c>
      <c r="G9" s="7">
        <v>15.79391853249339</v>
      </c>
      <c r="H9" s="7">
        <v>10000</v>
      </c>
      <c r="I9" s="7">
        <v>8.4105706912849563</v>
      </c>
      <c r="J9" s="7">
        <v>13.583411809925421</v>
      </c>
      <c r="K9" s="7">
        <v>1.3471091936662436</v>
      </c>
      <c r="L9" s="7">
        <v>12.315116713719819</v>
      </c>
      <c r="M9" s="7">
        <v>17.281956203609134</v>
      </c>
      <c r="N9" s="7">
        <v>17.426420154331208</v>
      </c>
      <c r="O9" s="7">
        <v>9.8901343716478944</v>
      </c>
      <c r="P9" s="7">
        <v>10.965779618719463</v>
      </c>
      <c r="Q9" s="7">
        <v>16.113359107949062</v>
      </c>
      <c r="R9" s="7">
        <v>13.025034865020661</v>
      </c>
      <c r="S9" s="7">
        <v>5.3003246485834703</v>
      </c>
      <c r="T9" s="7">
        <v>8.5361812680277112</v>
      </c>
      <c r="U9" s="7">
        <v>12.873214273663457</v>
      </c>
      <c r="V9" s="7">
        <v>11.512167034381232</v>
      </c>
      <c r="W9" s="7">
        <v>7.082864884017825</v>
      </c>
      <c r="X9" s="7">
        <v>7.3396073867069891</v>
      </c>
      <c r="Y9" s="7">
        <v>5.4333386464317677</v>
      </c>
      <c r="Z9" s="7">
        <v>10.910643158740479</v>
      </c>
      <c r="AA9" s="7">
        <v>15.678610350346201</v>
      </c>
      <c r="AB9" s="19">
        <f t="shared" si="0"/>
        <v>1.3471091936662436</v>
      </c>
    </row>
    <row r="10" spans="1:40">
      <c r="A10" s="1">
        <v>5</v>
      </c>
      <c r="B10" s="3" t="s">
        <v>9</v>
      </c>
      <c r="C10" s="6">
        <v>3.4429989435877828</v>
      </c>
      <c r="D10" s="6">
        <v>18.875700114324559</v>
      </c>
      <c r="E10" s="7">
        <v>19.187138831296831</v>
      </c>
      <c r="F10" s="7">
        <v>6.7450354925814251</v>
      </c>
      <c r="G10" s="7">
        <v>18.744018272465105</v>
      </c>
      <c r="H10" s="7">
        <v>8.4105706912849563</v>
      </c>
      <c r="I10" s="7">
        <v>10000</v>
      </c>
      <c r="J10" s="7">
        <v>11.389010832992295</v>
      </c>
      <c r="K10" s="7">
        <v>9.7387259689055288</v>
      </c>
      <c r="L10" s="7">
        <v>17.21903766592051</v>
      </c>
      <c r="M10" s="7">
        <v>20.717552540706603</v>
      </c>
      <c r="N10" s="7">
        <v>17.276102539463068</v>
      </c>
      <c r="O10" s="7">
        <v>16.109786548480091</v>
      </c>
      <c r="P10" s="7">
        <v>9.1752076605075352</v>
      </c>
      <c r="Q10" s="7">
        <v>11.285730985129273</v>
      </c>
      <c r="R10" s="7">
        <v>6.4542138629741563</v>
      </c>
      <c r="S10" s="7">
        <v>3.5742030958232336</v>
      </c>
      <c r="T10" s="7">
        <v>5.9662152007909128</v>
      </c>
      <c r="U10" s="7">
        <v>6.0440063010985616</v>
      </c>
      <c r="V10" s="7">
        <v>13.466528106321343</v>
      </c>
      <c r="W10" s="7">
        <v>6.9490873742457513</v>
      </c>
      <c r="X10" s="7">
        <v>8.4371683555790735</v>
      </c>
      <c r="Y10" s="7">
        <v>5.6760461572390195</v>
      </c>
      <c r="Z10" s="7">
        <v>3.5845844676287242</v>
      </c>
      <c r="AA10" s="7">
        <v>12.120658486294476</v>
      </c>
      <c r="AB10" s="19">
        <f t="shared" si="0"/>
        <v>3.5742030958232336</v>
      </c>
    </row>
    <row r="11" spans="1:40">
      <c r="A11" s="1">
        <v>6</v>
      </c>
      <c r="B11" s="3" t="s">
        <v>10</v>
      </c>
      <c r="C11" s="6">
        <v>4.7935397817763414</v>
      </c>
      <c r="D11" s="6">
        <v>7.5670482407190764</v>
      </c>
      <c r="E11" s="7">
        <v>8.957580181993464</v>
      </c>
      <c r="F11" s="7">
        <v>8.269329051038051</v>
      </c>
      <c r="G11" s="7">
        <v>10.274542853236207</v>
      </c>
      <c r="H11" s="7">
        <v>13.583411809925421</v>
      </c>
      <c r="I11" s="7">
        <v>11.389010832992295</v>
      </c>
      <c r="J11" s="7">
        <v>10000</v>
      </c>
      <c r="K11" s="7">
        <v>14.546572598587042</v>
      </c>
      <c r="L11" s="7">
        <v>11.868920824452433</v>
      </c>
      <c r="M11" s="7">
        <v>12.343391785899406</v>
      </c>
      <c r="N11" s="7">
        <v>6.2239956355373192</v>
      </c>
      <c r="O11" s="7">
        <v>13.23214595820189</v>
      </c>
      <c r="P11" s="7">
        <v>2.6539090952288862</v>
      </c>
      <c r="Q11" s="7">
        <v>4.6546290224005382</v>
      </c>
      <c r="R11" s="7">
        <v>7.3036206485372821</v>
      </c>
      <c r="S11" s="7">
        <v>10.236444863576189</v>
      </c>
      <c r="T11" s="7">
        <v>5.818894574928513</v>
      </c>
      <c r="U11" s="7">
        <v>7.7828775970922557</v>
      </c>
      <c r="V11" s="7">
        <v>6.1605585607594664</v>
      </c>
      <c r="W11" s="7">
        <v>6.5406349900883187</v>
      </c>
      <c r="X11" s="7">
        <v>6.3857308063725577</v>
      </c>
      <c r="Y11" s="7">
        <v>8.4446401556245512</v>
      </c>
      <c r="Z11" s="7">
        <v>8.9855111956891758</v>
      </c>
      <c r="AA11" s="7">
        <v>2.7027698939144522</v>
      </c>
      <c r="AB11" s="19">
        <f t="shared" si="0"/>
        <v>2.6539090952288862</v>
      </c>
    </row>
    <row r="12" spans="1:40">
      <c r="A12" s="1">
        <v>7</v>
      </c>
      <c r="B12" s="3" t="s">
        <v>11</v>
      </c>
      <c r="C12" s="6">
        <v>13.163935003117702</v>
      </c>
      <c r="D12" s="6">
        <v>19.464075525066587</v>
      </c>
      <c r="E12" s="7">
        <v>23.497647133528147</v>
      </c>
      <c r="F12" s="7">
        <v>6.3830262421991009</v>
      </c>
      <c r="G12" s="7">
        <v>15.935962900916119</v>
      </c>
      <c r="H12" s="7">
        <v>1.3471091936662436</v>
      </c>
      <c r="I12" s="7">
        <v>9.7387259689055288</v>
      </c>
      <c r="J12" s="7">
        <v>14.546572598587042</v>
      </c>
      <c r="K12" s="7">
        <v>10000</v>
      </c>
      <c r="L12" s="7">
        <v>12.139829504381197</v>
      </c>
      <c r="M12" s="7">
        <v>17.298904132663679</v>
      </c>
      <c r="N12" s="7">
        <v>18.044889095960993</v>
      </c>
      <c r="O12" s="7">
        <v>9.4503258075400378</v>
      </c>
      <c r="P12" s="7">
        <v>11.967573040382867</v>
      </c>
      <c r="Q12" s="7">
        <v>17.280458589904288</v>
      </c>
      <c r="R12" s="7">
        <v>14.333007850060861</v>
      </c>
      <c r="S12" s="7">
        <v>6.6436737987685222</v>
      </c>
      <c r="T12" s="7">
        <v>9.7172092293454337</v>
      </c>
      <c r="U12" s="7">
        <v>14.192623945493567</v>
      </c>
      <c r="V12" s="7">
        <v>11.972515144949265</v>
      </c>
      <c r="W12" s="7">
        <v>8.1328776733146473</v>
      </c>
      <c r="X12" s="7">
        <v>8.2041409992121004</v>
      </c>
      <c r="Y12" s="7">
        <v>6.6192213138686533</v>
      </c>
      <c r="Z12" s="7">
        <v>12.253098199891154</v>
      </c>
      <c r="AA12" s="7">
        <v>16.738563752317759</v>
      </c>
      <c r="AB12" s="19">
        <f t="shared" si="0"/>
        <v>9.4503258075400378</v>
      </c>
    </row>
    <row r="13" spans="1:40">
      <c r="A13" s="1">
        <v>8</v>
      </c>
      <c r="B13" s="3" t="s">
        <v>12</v>
      </c>
      <c r="C13" s="6">
        <v>16.659359445609478</v>
      </c>
      <c r="D13" s="6">
        <v>7.8383511019488905</v>
      </c>
      <c r="E13" s="7">
        <v>18.411246702367581</v>
      </c>
      <c r="F13" s="7">
        <v>10.485642160407529</v>
      </c>
      <c r="G13" s="7">
        <v>4.9018330919662194</v>
      </c>
      <c r="H13" s="7">
        <v>12.315116713719819</v>
      </c>
      <c r="I13" s="7">
        <v>17.21903766592051</v>
      </c>
      <c r="J13" s="7">
        <v>11.868920824452433</v>
      </c>
      <c r="K13" s="7">
        <v>12.139829504381197</v>
      </c>
      <c r="L13" s="7">
        <v>10000</v>
      </c>
      <c r="M13" s="7">
        <v>5.4779965433399358</v>
      </c>
      <c r="N13" s="7">
        <v>10.391817379326838</v>
      </c>
      <c r="O13" s="7">
        <v>3.3726481458916275</v>
      </c>
      <c r="P13" s="7">
        <v>11.054588175170691</v>
      </c>
      <c r="Q13" s="7">
        <v>16.494255575168253</v>
      </c>
      <c r="R13" s="7">
        <v>17.299364041004598</v>
      </c>
      <c r="S13" s="7">
        <v>13.890703209303551</v>
      </c>
      <c r="T13" s="7">
        <v>12.317612360246509</v>
      </c>
      <c r="U13" s="7">
        <v>17.559811355013331</v>
      </c>
      <c r="V13" s="7">
        <v>5.7083803128512134</v>
      </c>
      <c r="W13" s="7">
        <v>10.52158852727692</v>
      </c>
      <c r="X13" s="7">
        <v>9.0175538060486407</v>
      </c>
      <c r="Y13" s="7">
        <v>11.549115116448943</v>
      </c>
      <c r="Z13" s="7">
        <v>17.224409668455632</v>
      </c>
      <c r="AA13" s="7">
        <v>14.498957899048149</v>
      </c>
      <c r="AB13" s="19">
        <f t="shared" si="0"/>
        <v>5.4779965433399358</v>
      </c>
    </row>
    <row r="14" spans="1:40">
      <c r="A14" s="1">
        <v>9</v>
      </c>
      <c r="B14" s="3" t="s">
        <v>13</v>
      </c>
      <c r="C14" s="6">
        <v>16.003298220442609</v>
      </c>
      <c r="D14" s="6">
        <v>2.3997823750064029</v>
      </c>
      <c r="E14" s="7">
        <v>16.182228195765035</v>
      </c>
      <c r="F14" s="7">
        <v>14.328923214374953</v>
      </c>
      <c r="G14" s="7">
        <v>2.0998020972660085</v>
      </c>
      <c r="H14" s="7">
        <v>17.281956203609134</v>
      </c>
      <c r="I14" s="7">
        <v>20.717552540706603</v>
      </c>
      <c r="J14" s="7">
        <v>12.343391785899406</v>
      </c>
      <c r="K14" s="7">
        <v>17.298904132663679</v>
      </c>
      <c r="L14" s="7">
        <v>5.4779965433399358</v>
      </c>
      <c r="M14" s="7">
        <v>10000</v>
      </c>
      <c r="N14" s="7">
        <v>8.0716399939075192</v>
      </c>
      <c r="O14" s="7">
        <v>8.828272946057071</v>
      </c>
      <c r="P14" s="7">
        <v>12.714400275858708</v>
      </c>
      <c r="Q14" s="7">
        <v>16.822996200845481</v>
      </c>
      <c r="R14" s="7">
        <v>19.153501059219096</v>
      </c>
      <c r="S14" s="7">
        <v>17.783944923361503</v>
      </c>
      <c r="T14" s="7">
        <v>15.06467237775148</v>
      </c>
      <c r="U14" s="7">
        <v>19.53568597074117</v>
      </c>
      <c r="V14" s="7">
        <v>7.3194596525815836</v>
      </c>
      <c r="W14" s="7">
        <v>13.769513210989093</v>
      </c>
      <c r="X14" s="7">
        <v>12.300742583486121</v>
      </c>
      <c r="Y14" s="7">
        <v>15.305352303677587</v>
      </c>
      <c r="Z14" s="7">
        <v>19.860534005046993</v>
      </c>
      <c r="AA14" s="7">
        <v>14.49713284312387</v>
      </c>
      <c r="AB14" s="19">
        <f t="shared" si="0"/>
        <v>2.0998020972660085</v>
      </c>
    </row>
    <row r="15" spans="1:40">
      <c r="A15" s="1">
        <v>10</v>
      </c>
      <c r="B15" s="3" t="s">
        <v>14</v>
      </c>
      <c r="C15" s="6">
        <v>7.934291673722953</v>
      </c>
      <c r="D15" s="6">
        <v>2.19361365710113</v>
      </c>
      <c r="E15" s="7">
        <v>8.2319454104318481</v>
      </c>
      <c r="F15" s="7">
        <v>12.630883913143968</v>
      </c>
      <c r="G15" s="7">
        <v>6.4697490526004868</v>
      </c>
      <c r="H15" s="7">
        <v>17.426420154331208</v>
      </c>
      <c r="I15" s="7">
        <v>17.276102539463068</v>
      </c>
      <c r="J15" s="7">
        <v>6.2239956355373192</v>
      </c>
      <c r="K15" s="7">
        <v>18.044889095960993</v>
      </c>
      <c r="L15" s="7">
        <v>10.391817379326838</v>
      </c>
      <c r="M15" s="7">
        <v>8.0716399939075192</v>
      </c>
      <c r="N15" s="7">
        <v>10000</v>
      </c>
      <c r="O15" s="7">
        <v>13.099429138418341</v>
      </c>
      <c r="P15" s="7">
        <v>8.1009015371985917</v>
      </c>
      <c r="Q15" s="7">
        <v>9.743495679674778</v>
      </c>
      <c r="R15" s="7">
        <v>13.492369177962242</v>
      </c>
      <c r="S15" s="7">
        <v>15.457132490614244</v>
      </c>
      <c r="T15" s="7">
        <v>11.367418643292829</v>
      </c>
      <c r="U15" s="7">
        <v>13.985583137392902</v>
      </c>
      <c r="V15" s="7">
        <v>6.2772577917526924</v>
      </c>
      <c r="W15" s="7">
        <v>11.217723913834751</v>
      </c>
      <c r="X15" s="7">
        <v>10.301794842176363</v>
      </c>
      <c r="Y15" s="7">
        <v>13.212073918296131</v>
      </c>
      <c r="Z15" s="7">
        <v>15.170106002499079</v>
      </c>
      <c r="AA15" s="7">
        <v>7.3703690085702096</v>
      </c>
      <c r="AB15" s="19">
        <f t="shared" si="0"/>
        <v>8.2319454104318481</v>
      </c>
    </row>
    <row r="16" spans="1:40">
      <c r="A16" s="1">
        <v>11</v>
      </c>
      <c r="B16" s="3" t="s">
        <v>15</v>
      </c>
      <c r="C16" s="6">
        <v>17.547550553942621</v>
      </c>
      <c r="D16" s="6">
        <v>11.091944818297657</v>
      </c>
      <c r="E16" s="7">
        <v>20.759281545740745</v>
      </c>
      <c r="F16" s="7">
        <v>9.4868776048640093</v>
      </c>
      <c r="G16" s="7">
        <v>8.2142430801447652</v>
      </c>
      <c r="H16" s="7">
        <v>9.8901343716478944</v>
      </c>
      <c r="I16" s="7">
        <v>16.109786548480091</v>
      </c>
      <c r="J16" s="7">
        <v>13.23214595820189</v>
      </c>
      <c r="K16" s="7">
        <v>9.4503258075400378</v>
      </c>
      <c r="L16" s="7">
        <v>3.3726481458916275</v>
      </c>
      <c r="M16" s="7">
        <v>8.828272946057071</v>
      </c>
      <c r="N16" s="7">
        <v>13.099429138418341</v>
      </c>
      <c r="O16" s="7">
        <v>10000</v>
      </c>
      <c r="P16" s="7">
        <v>11.776009057598383</v>
      </c>
      <c r="Q16" s="7">
        <v>17.640467861703705</v>
      </c>
      <c r="R16" s="7">
        <v>17.448284937097686</v>
      </c>
      <c r="S16" s="7">
        <v>12.581525031481165</v>
      </c>
      <c r="T16" s="7">
        <v>12.123679192105135</v>
      </c>
      <c r="U16" s="7">
        <v>17.612397598321024</v>
      </c>
      <c r="V16" s="7">
        <v>7.4171355812371358</v>
      </c>
      <c r="W16" s="7">
        <v>10.08369864107909</v>
      </c>
      <c r="X16" s="7">
        <v>8.7438087667923838</v>
      </c>
      <c r="Y16" s="7">
        <v>10.536263299285592</v>
      </c>
      <c r="Z16" s="7">
        <v>16.811059573261282</v>
      </c>
      <c r="AA16" s="7">
        <v>15.934788347307473</v>
      </c>
      <c r="AB16" s="19">
        <f t="shared" si="0"/>
        <v>3.3726481458916275</v>
      </c>
    </row>
    <row r="17" spans="1:31">
      <c r="A17" s="1">
        <v>12</v>
      </c>
      <c r="B17" s="3" t="s">
        <v>16</v>
      </c>
      <c r="C17" s="6">
        <v>5.8209809177595595</v>
      </c>
      <c r="D17" s="6">
        <v>10.014005166745385</v>
      </c>
      <c r="E17" s="7">
        <v>11.582923565513335</v>
      </c>
      <c r="F17" s="7">
        <v>5.639001322901426</v>
      </c>
      <c r="G17" s="7">
        <v>10.61819034072167</v>
      </c>
      <c r="H17" s="7">
        <v>10.965779618719463</v>
      </c>
      <c r="I17" s="7">
        <v>9.1752076605075352</v>
      </c>
      <c r="J17" s="7">
        <v>2.6539090952288862</v>
      </c>
      <c r="K17" s="7">
        <v>11.967573040382867</v>
      </c>
      <c r="L17" s="7">
        <v>11.054588175170691</v>
      </c>
      <c r="M17" s="7">
        <v>12.714400275858708</v>
      </c>
      <c r="N17" s="7">
        <v>8.1009015371985917</v>
      </c>
      <c r="O17" s="7">
        <v>11.776009057598383</v>
      </c>
      <c r="P17" s="7">
        <v>10000</v>
      </c>
      <c r="Q17" s="7">
        <v>5.9770895135254714</v>
      </c>
      <c r="R17" s="7">
        <v>6.466772710751072</v>
      </c>
      <c r="S17" s="7">
        <v>7.6548620896286153</v>
      </c>
      <c r="T17" s="7">
        <v>3.3167314172236408</v>
      </c>
      <c r="U17" s="7">
        <v>6.827411383659121</v>
      </c>
      <c r="V17" s="7">
        <v>5.6303440164259886</v>
      </c>
      <c r="W17" s="7">
        <v>3.8972518387480437</v>
      </c>
      <c r="X17" s="7">
        <v>3.9332015060185883</v>
      </c>
      <c r="Y17" s="7">
        <v>5.7912504111392593</v>
      </c>
      <c r="Z17" s="7">
        <v>7.3401755765294512</v>
      </c>
      <c r="AA17" s="7">
        <v>4.8316216030880188</v>
      </c>
      <c r="AB17" s="19">
        <f t="shared" si="0"/>
        <v>3.9332015060185883</v>
      </c>
    </row>
    <row r="18" spans="1:31">
      <c r="A18" s="1">
        <v>13</v>
      </c>
      <c r="B18" s="3" t="s">
        <v>17</v>
      </c>
      <c r="C18" s="6">
        <v>0.16681543060865334</v>
      </c>
      <c r="D18" s="6">
        <v>8.0759619018496522</v>
      </c>
      <c r="E18" s="7">
        <v>8.07768457096563</v>
      </c>
      <c r="F18" s="7">
        <v>10.949130958518611</v>
      </c>
      <c r="G18" s="7">
        <v>14.794361865928073</v>
      </c>
      <c r="H18" s="7">
        <v>16.113359107949062</v>
      </c>
      <c r="I18" s="7">
        <v>11.285730985129273</v>
      </c>
      <c r="J18" s="7">
        <v>4.6546290224005382</v>
      </c>
      <c r="K18" s="7">
        <v>17.280458589904288</v>
      </c>
      <c r="L18" s="7">
        <v>16.494255575168253</v>
      </c>
      <c r="M18" s="7">
        <v>16.822996200845481</v>
      </c>
      <c r="N18" s="7">
        <v>9.743495679674778</v>
      </c>
      <c r="O18" s="7">
        <v>17.640467861703705</v>
      </c>
      <c r="P18" s="7">
        <v>5.9770895135254714</v>
      </c>
      <c r="Q18" s="7">
        <v>10000</v>
      </c>
      <c r="R18" s="7">
        <v>5.1989549880802564</v>
      </c>
      <c r="S18" s="7">
        <v>11.604164254760134</v>
      </c>
      <c r="T18" s="7">
        <v>7.577393074726829</v>
      </c>
      <c r="U18" s="7">
        <v>5.7341214863264991</v>
      </c>
      <c r="V18" s="7">
        <v>10.792537783126967</v>
      </c>
      <c r="W18" s="7">
        <v>9.2577734313979132</v>
      </c>
      <c r="X18" s="7">
        <v>9.7756231339072563</v>
      </c>
      <c r="Y18" s="7">
        <v>10.680209312421432</v>
      </c>
      <c r="Z18" s="7">
        <v>7.9300307123206499</v>
      </c>
      <c r="AA18" s="7">
        <v>2.386994509344019</v>
      </c>
      <c r="AB18" s="19">
        <f t="shared" si="0"/>
        <v>2.386994509344019</v>
      </c>
    </row>
    <row r="19" spans="1:31">
      <c r="A19" s="1">
        <v>14</v>
      </c>
      <c r="B19" s="3" t="s">
        <v>18</v>
      </c>
      <c r="C19" s="6">
        <v>0.23630254978193266</v>
      </c>
      <c r="D19" s="6">
        <v>13.274452500894107</v>
      </c>
      <c r="E19" s="7">
        <v>13.27655558093014</v>
      </c>
      <c r="F19" s="7">
        <v>8.7100312867655063</v>
      </c>
      <c r="G19" s="7">
        <v>17.053969911569371</v>
      </c>
      <c r="H19" s="7">
        <v>13.025034865020661</v>
      </c>
      <c r="I19" s="7">
        <v>6.4542138629741563</v>
      </c>
      <c r="J19" s="7">
        <v>7.3036206485372821</v>
      </c>
      <c r="K19" s="7">
        <v>14.333007850060861</v>
      </c>
      <c r="L19" s="7">
        <v>17.299364041004598</v>
      </c>
      <c r="M19" s="7">
        <v>19.153501059219096</v>
      </c>
      <c r="N19" s="7">
        <v>13.492369177962242</v>
      </c>
      <c r="O19" s="7">
        <v>17.448284937097686</v>
      </c>
      <c r="P19" s="7">
        <v>6.466772710751072</v>
      </c>
      <c r="Q19" s="7">
        <v>5.1989549880802564</v>
      </c>
      <c r="R19" s="7">
        <v>10000</v>
      </c>
      <c r="S19" s="7">
        <v>7.8525262707291432</v>
      </c>
      <c r="T19" s="7">
        <v>5.3952941128642742</v>
      </c>
      <c r="U19" s="7">
        <v>0.54312676674864246</v>
      </c>
      <c r="V19" s="7">
        <v>12.080712246654503</v>
      </c>
      <c r="W19" s="7">
        <v>7.4987142201727792</v>
      </c>
      <c r="X19" s="7">
        <v>8.7125885445312399</v>
      </c>
      <c r="Y19" s="7">
        <v>7.9880805347971542</v>
      </c>
      <c r="Z19" s="7">
        <v>2.8910660961241152</v>
      </c>
      <c r="AA19" s="7">
        <v>6.7461088681348986</v>
      </c>
      <c r="AB19" s="19">
        <f t="shared" si="0"/>
        <v>0.54312676674864246</v>
      </c>
    </row>
    <row r="20" spans="1:31">
      <c r="A20" s="1">
        <v>15</v>
      </c>
      <c r="B20" s="3" t="s">
        <v>19</v>
      </c>
      <c r="C20" s="6">
        <v>6.7848139631820326</v>
      </c>
      <c r="D20" s="6">
        <v>17.607946137794936</v>
      </c>
      <c r="E20" s="7">
        <v>18.869909054006527</v>
      </c>
      <c r="F20" s="7">
        <v>3.4686340346036446</v>
      </c>
      <c r="G20" s="7">
        <v>15.906550088453058</v>
      </c>
      <c r="H20" s="7">
        <v>5.3003246485834703</v>
      </c>
      <c r="I20" s="7">
        <v>3.5742030958232336</v>
      </c>
      <c r="J20" s="7">
        <v>10.236444863576189</v>
      </c>
      <c r="K20" s="7">
        <v>6.6436737987685222</v>
      </c>
      <c r="L20" s="7">
        <v>13.890703209303551</v>
      </c>
      <c r="M20" s="7">
        <v>17.783944923361503</v>
      </c>
      <c r="N20" s="7">
        <v>15.457132490614244</v>
      </c>
      <c r="O20" s="7">
        <v>12.581525031481165</v>
      </c>
      <c r="P20" s="7">
        <v>7.6548620896286153</v>
      </c>
      <c r="Q20" s="7">
        <v>11.604164254760134</v>
      </c>
      <c r="R20" s="7">
        <v>7.8525262707291432</v>
      </c>
      <c r="S20" s="7">
        <v>10000</v>
      </c>
      <c r="T20" s="7">
        <v>4.4352476824669473</v>
      </c>
      <c r="U20" s="7">
        <v>7.6482547968242143</v>
      </c>
      <c r="V20" s="7">
        <v>10.751176238011022</v>
      </c>
      <c r="W20" s="7">
        <v>4.3043164227540212</v>
      </c>
      <c r="X20" s="7">
        <v>5.5793027006775873</v>
      </c>
      <c r="Y20" s="7">
        <v>2.4844458473486437</v>
      </c>
      <c r="Z20" s="7">
        <v>5.6104202131503156</v>
      </c>
      <c r="AA20" s="7">
        <v>11.723866601840012</v>
      </c>
      <c r="AB20" s="19">
        <f t="shared" si="0"/>
        <v>2.4844458473486437</v>
      </c>
    </row>
    <row r="21" spans="1:31">
      <c r="A21" s="1">
        <v>16</v>
      </c>
      <c r="B21" s="3" t="s">
        <v>20</v>
      </c>
      <c r="C21" s="6">
        <v>5.6313569443380977</v>
      </c>
      <c r="D21" s="6">
        <v>13.325311561916662</v>
      </c>
      <c r="E21" s="7">
        <v>14.466378581272329</v>
      </c>
      <c r="F21" s="7">
        <v>3.5040275961775809</v>
      </c>
      <c r="G21" s="7">
        <v>13.025015300264238</v>
      </c>
      <c r="H21" s="7">
        <v>8.5361812680277112</v>
      </c>
      <c r="I21" s="7">
        <v>5.9662152007909128</v>
      </c>
      <c r="J21" s="7">
        <v>5.818894574928513</v>
      </c>
      <c r="K21" s="7">
        <v>9.7172092293454337</v>
      </c>
      <c r="L21" s="7">
        <v>12.317612360246509</v>
      </c>
      <c r="M21" s="7">
        <v>15.06467237775148</v>
      </c>
      <c r="N21" s="7">
        <v>11.367418643292829</v>
      </c>
      <c r="O21" s="7">
        <v>12.123679192105135</v>
      </c>
      <c r="P21" s="7">
        <v>3.3167314172236408</v>
      </c>
      <c r="Q21" s="7">
        <v>7.577393074726829</v>
      </c>
      <c r="R21" s="7">
        <v>5.3952941128642742</v>
      </c>
      <c r="S21" s="7">
        <v>4.4352476824669473</v>
      </c>
      <c r="T21" s="7">
        <v>10000</v>
      </c>
      <c r="U21" s="7">
        <v>5.5065759490971216</v>
      </c>
      <c r="V21" s="7">
        <v>7.7452443371283994</v>
      </c>
      <c r="W21" s="7">
        <v>2.1041295803386046</v>
      </c>
      <c r="X21" s="7">
        <v>3.3934222470220976</v>
      </c>
      <c r="Y21" s="7">
        <v>3.1038581355155146</v>
      </c>
      <c r="Z21" s="7">
        <v>4.920935464493402</v>
      </c>
      <c r="AA21" s="7">
        <v>7.3571518142230659</v>
      </c>
      <c r="AB21" s="19">
        <f t="shared" si="0"/>
        <v>5.3952941128642742</v>
      </c>
    </row>
    <row r="22" spans="1:31">
      <c r="A22" s="1">
        <v>17</v>
      </c>
      <c r="B22" s="3" t="s">
        <v>21</v>
      </c>
      <c r="C22" s="6">
        <v>0.14615767394670076</v>
      </c>
      <c r="D22" s="6">
        <v>13.810046177219252</v>
      </c>
      <c r="E22" s="7">
        <v>13.810819580408021</v>
      </c>
      <c r="F22" s="7">
        <v>8.7222850863169921</v>
      </c>
      <c r="G22" s="7">
        <v>17.437333660590042</v>
      </c>
      <c r="H22" s="7">
        <v>12.873214273663457</v>
      </c>
      <c r="I22" s="7">
        <v>6.0440063010985616</v>
      </c>
      <c r="J22" s="7">
        <v>7.7828775970922557</v>
      </c>
      <c r="K22" s="7">
        <v>14.192623945493567</v>
      </c>
      <c r="L22" s="7">
        <v>17.559811355013331</v>
      </c>
      <c r="M22" s="7">
        <v>19.53568597074117</v>
      </c>
      <c r="N22" s="7">
        <v>13.985583137392902</v>
      </c>
      <c r="O22" s="7">
        <v>17.612397598321024</v>
      </c>
      <c r="P22" s="7">
        <v>6.827411383659121</v>
      </c>
      <c r="Q22" s="7">
        <v>5.7341214863264991</v>
      </c>
      <c r="R22" s="7">
        <v>0.54312676674864246</v>
      </c>
      <c r="S22" s="7">
        <v>7.6482547968242143</v>
      </c>
      <c r="T22" s="7">
        <v>5.5065759490971216</v>
      </c>
      <c r="U22" s="7">
        <v>10000</v>
      </c>
      <c r="V22" s="7">
        <v>12.415497784091119</v>
      </c>
      <c r="W22" s="7">
        <v>7.5982046149410101</v>
      </c>
      <c r="X22" s="7">
        <v>8.8685958359943786</v>
      </c>
      <c r="Y22" s="7">
        <v>7.9504358498288727</v>
      </c>
      <c r="Z22" s="7">
        <v>2.460559476555173</v>
      </c>
      <c r="AA22" s="7">
        <v>7.2851200060504517</v>
      </c>
      <c r="AB22" s="19">
        <f t="shared" si="0"/>
        <v>2.460559476555173</v>
      </c>
    </row>
    <row r="23" spans="1:31">
      <c r="A23" s="1">
        <v>18</v>
      </c>
      <c r="B23" s="3" t="s">
        <v>22</v>
      </c>
      <c r="C23" s="6">
        <v>10.952716407614908</v>
      </c>
      <c r="D23" s="6">
        <v>7.6975284011673173</v>
      </c>
      <c r="E23" s="7">
        <v>13.387081093069328</v>
      </c>
      <c r="F23" s="7">
        <v>7.4120168066495209</v>
      </c>
      <c r="G23" s="7">
        <v>5.2905645451828676</v>
      </c>
      <c r="H23" s="7">
        <v>11.512167034381232</v>
      </c>
      <c r="I23" s="7">
        <v>13.466528106321343</v>
      </c>
      <c r="J23" s="7">
        <v>6.1605585607594664</v>
      </c>
      <c r="K23" s="7">
        <v>11.972515144949265</v>
      </c>
      <c r="L23" s="7">
        <v>5.7083803128512134</v>
      </c>
      <c r="M23" s="7">
        <v>7.3194596525815836</v>
      </c>
      <c r="N23" s="7">
        <v>6.2772577917526924</v>
      </c>
      <c r="O23" s="7">
        <v>7.4171355812371358</v>
      </c>
      <c r="P23" s="7">
        <v>5.6303440164259886</v>
      </c>
      <c r="Q23" s="7">
        <v>10.792537783126967</v>
      </c>
      <c r="R23" s="7">
        <v>12.080712246654503</v>
      </c>
      <c r="S23" s="7">
        <v>10.751176238011022</v>
      </c>
      <c r="T23" s="7">
        <v>7.7452443371283994</v>
      </c>
      <c r="U23" s="7">
        <v>12.415497784091119</v>
      </c>
      <c r="V23" s="7">
        <v>10000</v>
      </c>
      <c r="W23" s="7">
        <v>6.5565666683003823</v>
      </c>
      <c r="X23" s="7">
        <v>5.1721895853888125</v>
      </c>
      <c r="Y23" s="7">
        <v>8.2778849030504009</v>
      </c>
      <c r="Z23" s="7">
        <v>12.563066755604225</v>
      </c>
      <c r="AA23" s="7">
        <v>8.8003885615871074</v>
      </c>
      <c r="AB23" s="19">
        <f t="shared" si="0"/>
        <v>6.2772577917526924</v>
      </c>
    </row>
    <row r="24" spans="1:31">
      <c r="A24" s="1">
        <v>19</v>
      </c>
      <c r="B24" s="3" t="s">
        <v>23</v>
      </c>
      <c r="C24" s="6">
        <v>7.7337997834397054</v>
      </c>
      <c r="D24" s="6">
        <v>13.409545754298879</v>
      </c>
      <c r="E24" s="7">
        <v>15.479908799051987</v>
      </c>
      <c r="F24" s="7">
        <v>1.7551798126616671</v>
      </c>
      <c r="G24" s="7">
        <v>11.809031096485031</v>
      </c>
      <c r="H24" s="7">
        <v>7.082864884017825</v>
      </c>
      <c r="I24" s="7">
        <v>6.9490873742457513</v>
      </c>
      <c r="J24" s="7">
        <v>6.5406349900883187</v>
      </c>
      <c r="K24" s="7">
        <v>8.1328776733146473</v>
      </c>
      <c r="L24" s="7">
        <v>10.52158852727692</v>
      </c>
      <c r="M24" s="7">
        <v>13.769513210989093</v>
      </c>
      <c r="N24" s="7">
        <v>11.217723913834751</v>
      </c>
      <c r="O24" s="7">
        <v>10.08369864107909</v>
      </c>
      <c r="P24" s="7">
        <v>3.8972518387480437</v>
      </c>
      <c r="Q24" s="7">
        <v>9.2577734313979132</v>
      </c>
      <c r="R24" s="7">
        <v>7.4987142201727792</v>
      </c>
      <c r="S24" s="7">
        <v>4.3043164227540212</v>
      </c>
      <c r="T24" s="7">
        <v>2.1041295803386046</v>
      </c>
      <c r="U24" s="7">
        <v>7.5982046149410101</v>
      </c>
      <c r="V24" s="7">
        <v>6.5565666683003823</v>
      </c>
      <c r="W24" s="7">
        <v>10000</v>
      </c>
      <c r="X24" s="7">
        <v>1.5182807059576864</v>
      </c>
      <c r="Y24" s="7">
        <v>2.006238715088867</v>
      </c>
      <c r="Z24" s="7">
        <v>6.7700991703614841</v>
      </c>
      <c r="AA24" s="7">
        <v>8.607863010041692</v>
      </c>
      <c r="AB24" s="19">
        <f t="shared" si="0"/>
        <v>2.1041295803386046</v>
      </c>
    </row>
    <row r="25" spans="1:31">
      <c r="A25" s="1">
        <v>20</v>
      </c>
      <c r="B25" s="3" t="s">
        <v>24</v>
      </c>
      <c r="C25" s="6">
        <v>8.909712212573627</v>
      </c>
      <c r="D25" s="6">
        <v>12.449125918450134</v>
      </c>
      <c r="E25" s="7">
        <v>15.308942087692099</v>
      </c>
      <c r="F25" s="7">
        <v>2.3467880182009564</v>
      </c>
      <c r="G25" s="7">
        <v>10.368638394260774</v>
      </c>
      <c r="H25" s="7">
        <v>7.3396073867069891</v>
      </c>
      <c r="I25" s="7">
        <v>8.4371683555790735</v>
      </c>
      <c r="J25" s="7">
        <v>6.3857308063725577</v>
      </c>
      <c r="K25" s="7">
        <v>8.2041409992121004</v>
      </c>
      <c r="L25" s="7">
        <v>9.0175538060486407</v>
      </c>
      <c r="M25" s="7">
        <v>12.300742583486121</v>
      </c>
      <c r="N25" s="7">
        <v>10.301794842176363</v>
      </c>
      <c r="O25" s="7">
        <v>8.7438087667923838</v>
      </c>
      <c r="P25" s="7">
        <v>3.9332015060185883</v>
      </c>
      <c r="Q25" s="7">
        <v>9.7756231339072563</v>
      </c>
      <c r="R25" s="7">
        <v>8.7125885445312399</v>
      </c>
      <c r="S25" s="7">
        <v>5.5793027006775873</v>
      </c>
      <c r="T25" s="7">
        <v>3.3934222470220976</v>
      </c>
      <c r="U25" s="7">
        <v>8.8685958359943786</v>
      </c>
      <c r="V25" s="7">
        <v>5.1721895853888125</v>
      </c>
      <c r="W25" s="7">
        <v>1.5182807059576864</v>
      </c>
      <c r="X25" s="7">
        <v>10000</v>
      </c>
      <c r="Y25" s="7">
        <v>3.1131429994622102</v>
      </c>
      <c r="Z25" s="7">
        <v>8.2299433193304754</v>
      </c>
      <c r="AA25" s="7">
        <v>8.7615680244755669</v>
      </c>
      <c r="AB25" s="19">
        <f t="shared" si="0"/>
        <v>1.5182807059576864</v>
      </c>
    </row>
    <row r="26" spans="1:31">
      <c r="A26" s="1">
        <v>21</v>
      </c>
      <c r="B26" s="3" t="s">
        <v>25</v>
      </c>
      <c r="C26" s="6">
        <v>7.9348262870783799</v>
      </c>
      <c r="D26" s="6">
        <v>15.405687564580964</v>
      </c>
      <c r="E26" s="7">
        <v>17.329070302344398</v>
      </c>
      <c r="F26" s="7">
        <v>1.0700773709792537</v>
      </c>
      <c r="G26" s="7">
        <v>13.422192857099722</v>
      </c>
      <c r="H26" s="7">
        <v>5.4333386464317677</v>
      </c>
      <c r="I26" s="7">
        <v>5.6760461572390195</v>
      </c>
      <c r="J26" s="7">
        <v>8.4446401556245512</v>
      </c>
      <c r="K26" s="7">
        <v>6.6192213138686533</v>
      </c>
      <c r="L26" s="7">
        <v>11.549115116448943</v>
      </c>
      <c r="M26" s="7">
        <v>15.305352303677587</v>
      </c>
      <c r="N26" s="7">
        <v>13.212073918296131</v>
      </c>
      <c r="O26" s="7">
        <v>10.536263299285592</v>
      </c>
      <c r="P26" s="7">
        <v>5.7912504111392593</v>
      </c>
      <c r="Q26" s="7">
        <v>10.680209312421432</v>
      </c>
      <c r="R26" s="7">
        <v>7.9880805347971542</v>
      </c>
      <c r="S26" s="7">
        <v>2.4844458473486437</v>
      </c>
      <c r="T26" s="7">
        <v>3.1038581355155146</v>
      </c>
      <c r="U26" s="7">
        <v>7.9504358498288727</v>
      </c>
      <c r="V26" s="7">
        <v>8.2778849030504009</v>
      </c>
      <c r="W26" s="7">
        <v>2.006238715088867</v>
      </c>
      <c r="X26" s="7">
        <v>3.1131429994622102</v>
      </c>
      <c r="Y26" s="7">
        <v>10000</v>
      </c>
      <c r="Z26" s="7">
        <v>6.5141802654432333</v>
      </c>
      <c r="AA26" s="7">
        <v>10.327472341427001</v>
      </c>
      <c r="AB26" s="19">
        <f t="shared" si="0"/>
        <v>1.0700773709792537</v>
      </c>
    </row>
    <row r="27" spans="1:31">
      <c r="A27" s="1">
        <v>22</v>
      </c>
      <c r="B27" s="3" t="s">
        <v>26</v>
      </c>
      <c r="C27" s="6">
        <v>1.4396701588211003</v>
      </c>
      <c r="D27" s="6">
        <v>15.903172639987215</v>
      </c>
      <c r="E27" s="7">
        <v>15.968204350628717</v>
      </c>
      <c r="F27" s="7">
        <v>7.4560811273962475</v>
      </c>
      <c r="G27" s="7">
        <v>17.790329983599822</v>
      </c>
      <c r="H27" s="7">
        <v>10.910643158740479</v>
      </c>
      <c r="I27" s="7">
        <v>3.5845844676287242</v>
      </c>
      <c r="J27" s="7">
        <v>8.9855111956891758</v>
      </c>
      <c r="K27" s="7">
        <v>12.253098199891154</v>
      </c>
      <c r="L27" s="7">
        <v>17.224409668455632</v>
      </c>
      <c r="M27" s="7">
        <v>19.860534005046993</v>
      </c>
      <c r="N27" s="7">
        <v>15.170106002499079</v>
      </c>
      <c r="O27" s="7">
        <v>16.811059573261282</v>
      </c>
      <c r="P27" s="7">
        <v>7.3401755765294512</v>
      </c>
      <c r="Q27" s="7">
        <v>7.9300307123206499</v>
      </c>
      <c r="R27" s="7">
        <v>2.8910660961241152</v>
      </c>
      <c r="S27" s="7">
        <v>5.6104202131503156</v>
      </c>
      <c r="T27" s="7">
        <v>4.920935464493402</v>
      </c>
      <c r="U27" s="7">
        <v>2.460559476555173</v>
      </c>
      <c r="V27" s="7">
        <v>12.563066755604225</v>
      </c>
      <c r="W27" s="7">
        <v>6.7700991703614841</v>
      </c>
      <c r="X27" s="7">
        <v>8.2299433193304754</v>
      </c>
      <c r="Y27" s="7">
        <v>6.5141802654432333</v>
      </c>
      <c r="Z27" s="7">
        <v>10000</v>
      </c>
      <c r="AA27" s="7">
        <v>9.1152930275409947</v>
      </c>
      <c r="AB27" s="19">
        <f t="shared" si="0"/>
        <v>3.5845844676287242</v>
      </c>
    </row>
    <row r="28" spans="1:31">
      <c r="A28" s="1">
        <v>23</v>
      </c>
      <c r="B28" s="3" t="s">
        <v>27</v>
      </c>
      <c r="C28" s="6">
        <v>2.196255287295108</v>
      </c>
      <c r="D28" s="6">
        <v>6.8193328174612011</v>
      </c>
      <c r="E28" s="7">
        <v>7.164275075838102</v>
      </c>
      <c r="F28" s="7">
        <v>10.362057690916767</v>
      </c>
      <c r="G28" s="7">
        <v>12.491812079606907</v>
      </c>
      <c r="H28" s="7">
        <v>15.678610350346201</v>
      </c>
      <c r="I28" s="7">
        <v>12.120658486294476</v>
      </c>
      <c r="J28" s="7">
        <v>2.7027698939144522</v>
      </c>
      <c r="K28" s="7">
        <v>16.738563752317759</v>
      </c>
      <c r="L28" s="7">
        <v>14.498957899048149</v>
      </c>
      <c r="M28" s="7">
        <v>14.49713284312387</v>
      </c>
      <c r="N28" s="7">
        <v>7.3703690085702096</v>
      </c>
      <c r="O28" s="7">
        <v>15.934788347307473</v>
      </c>
      <c r="P28" s="7">
        <v>4.8316216030880188</v>
      </c>
      <c r="Q28" s="7">
        <v>2.386994509344019</v>
      </c>
      <c r="R28" s="7">
        <v>6.7461088681348986</v>
      </c>
      <c r="S28" s="7">
        <v>11.723866601840012</v>
      </c>
      <c r="T28" s="7">
        <v>7.3571518142230659</v>
      </c>
      <c r="U28" s="7">
        <v>7.2851200060504517</v>
      </c>
      <c r="V28" s="7">
        <v>8.8003885615871074</v>
      </c>
      <c r="W28" s="7">
        <v>8.607863010041692</v>
      </c>
      <c r="X28" s="7">
        <v>8.7615680244755669</v>
      </c>
      <c r="Y28" s="7">
        <v>10.327472341427001</v>
      </c>
      <c r="Z28" s="7">
        <v>9.1152930275409947</v>
      </c>
      <c r="AA28" s="7">
        <v>10000</v>
      </c>
      <c r="AB28" s="19">
        <f t="shared" si="0"/>
        <v>2.7027698939144522</v>
      </c>
    </row>
    <row r="29" spans="1:31">
      <c r="B29" s="2"/>
      <c r="C29" s="2"/>
      <c r="D29" s="2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  <c r="X29" s="8"/>
      <c r="Y29" s="8"/>
      <c r="Z29" s="8"/>
      <c r="AA29" s="9" t="s">
        <v>0</v>
      </c>
      <c r="AB29" s="20">
        <f>SUM(AB6:AB28)</f>
        <v>89.366674345476255</v>
      </c>
    </row>
    <row r="30" spans="1:31">
      <c r="AC30" s="19"/>
      <c r="AE30" s="1" t="s">
        <v>34</v>
      </c>
    </row>
    <row r="31" spans="1:31">
      <c r="E31" s="2">
        <v>1</v>
      </c>
      <c r="F31" s="2">
        <v>2</v>
      </c>
      <c r="G31" s="2">
        <v>3</v>
      </c>
      <c r="H31" s="2">
        <v>4</v>
      </c>
      <c r="I31" s="2">
        <v>5</v>
      </c>
      <c r="J31" s="2">
        <v>6</v>
      </c>
      <c r="K31" s="2">
        <v>7</v>
      </c>
      <c r="L31" s="2">
        <v>8</v>
      </c>
      <c r="M31" s="2">
        <v>9</v>
      </c>
      <c r="N31" s="2">
        <v>10</v>
      </c>
      <c r="O31" s="2">
        <v>11</v>
      </c>
      <c r="P31" s="2">
        <v>12</v>
      </c>
      <c r="Q31" s="2">
        <v>13</v>
      </c>
      <c r="R31" s="2">
        <v>14</v>
      </c>
      <c r="S31" s="2">
        <v>15</v>
      </c>
      <c r="T31" s="2">
        <v>16</v>
      </c>
      <c r="U31" s="2">
        <v>17</v>
      </c>
      <c r="V31" s="2">
        <v>18</v>
      </c>
      <c r="W31" s="2">
        <v>19</v>
      </c>
      <c r="X31" s="2">
        <v>20</v>
      </c>
      <c r="Y31" s="2">
        <v>21</v>
      </c>
      <c r="Z31" s="2">
        <v>22</v>
      </c>
      <c r="AA31" s="2">
        <v>23</v>
      </c>
    </row>
    <row r="32" spans="1:31">
      <c r="D32" s="10"/>
      <c r="E32" s="11" t="str">
        <f>E3</f>
        <v>п01</v>
      </c>
      <c r="F32" s="11" t="str">
        <f t="shared" ref="F32:AA32" si="1">F3</f>
        <v>п02</v>
      </c>
      <c r="G32" s="11" t="str">
        <f t="shared" si="1"/>
        <v>п03</v>
      </c>
      <c r="H32" s="11" t="str">
        <f t="shared" si="1"/>
        <v>п04</v>
      </c>
      <c r="I32" s="11" t="str">
        <f t="shared" si="1"/>
        <v>п05</v>
      </c>
      <c r="J32" s="11" t="str">
        <f t="shared" si="1"/>
        <v>п06</v>
      </c>
      <c r="K32" s="11" t="str">
        <f t="shared" si="1"/>
        <v>п07</v>
      </c>
      <c r="L32" s="11" t="str">
        <f t="shared" si="1"/>
        <v>п08</v>
      </c>
      <c r="M32" s="11" t="str">
        <f t="shared" si="1"/>
        <v>п09</v>
      </c>
      <c r="N32" s="11" t="str">
        <f t="shared" si="1"/>
        <v>п10</v>
      </c>
      <c r="O32" s="11" t="str">
        <f t="shared" si="1"/>
        <v>п11</v>
      </c>
      <c r="P32" s="11" t="str">
        <f t="shared" si="1"/>
        <v>п12</v>
      </c>
      <c r="Q32" s="11" t="str">
        <f t="shared" si="1"/>
        <v>п13</v>
      </c>
      <c r="R32" s="11" t="str">
        <f t="shared" si="1"/>
        <v>п14</v>
      </c>
      <c r="S32" s="11" t="str">
        <f t="shared" si="1"/>
        <v>п15</v>
      </c>
      <c r="T32" s="11" t="str">
        <f t="shared" si="1"/>
        <v>п16</v>
      </c>
      <c r="U32" s="11" t="str">
        <f t="shared" si="1"/>
        <v>п17</v>
      </c>
      <c r="V32" s="11" t="str">
        <f t="shared" si="1"/>
        <v>п18</v>
      </c>
      <c r="W32" s="11" t="str">
        <f t="shared" si="1"/>
        <v>п19</v>
      </c>
      <c r="X32" s="11" t="str">
        <f t="shared" si="1"/>
        <v>п20</v>
      </c>
      <c r="Y32" s="11" t="str">
        <f t="shared" si="1"/>
        <v>п21</v>
      </c>
      <c r="Z32" s="11" t="str">
        <f t="shared" si="1"/>
        <v>п22</v>
      </c>
      <c r="AA32" s="11" t="str">
        <f t="shared" si="1"/>
        <v>п23</v>
      </c>
    </row>
    <row r="33" spans="3:29">
      <c r="C33" s="28">
        <v>1</v>
      </c>
      <c r="D33" s="11" t="str">
        <f>B6</f>
        <v>п01</v>
      </c>
      <c r="E33" s="12">
        <v>0</v>
      </c>
      <c r="F33" s="13">
        <v>0</v>
      </c>
      <c r="G33" s="13">
        <v>0</v>
      </c>
      <c r="H33" s="13">
        <v>0</v>
      </c>
      <c r="I33" s="13">
        <v>0</v>
      </c>
      <c r="J33" s="13">
        <v>0</v>
      </c>
      <c r="K33" s="13">
        <v>0</v>
      </c>
      <c r="L33" s="13">
        <v>0</v>
      </c>
      <c r="M33" s="13">
        <v>0</v>
      </c>
      <c r="N33" s="13">
        <v>0</v>
      </c>
      <c r="O33" s="13">
        <v>0</v>
      </c>
      <c r="P33" s="13">
        <v>0</v>
      </c>
      <c r="Q33" s="13">
        <v>1</v>
      </c>
      <c r="R33" s="13">
        <v>0</v>
      </c>
      <c r="S33" s="13">
        <v>0</v>
      </c>
      <c r="T33" s="13">
        <v>0</v>
      </c>
      <c r="U33" s="13">
        <v>0</v>
      </c>
      <c r="V33" s="13">
        <v>0</v>
      </c>
      <c r="W33" s="13">
        <v>0</v>
      </c>
      <c r="X33" s="13">
        <v>0</v>
      </c>
      <c r="Y33" s="13">
        <v>0</v>
      </c>
      <c r="Z33" s="13">
        <v>0</v>
      </c>
      <c r="AA33" s="13">
        <v>0</v>
      </c>
      <c r="AB33" s="14">
        <f>SUM(E33:AA33)</f>
        <v>1</v>
      </c>
      <c r="AC33" s="21">
        <v>1</v>
      </c>
    </row>
    <row r="34" spans="3:29">
      <c r="C34" s="28">
        <v>2</v>
      </c>
      <c r="D34" s="11" t="str">
        <f t="shared" ref="D34:D55" si="2">B7</f>
        <v>п02</v>
      </c>
      <c r="E34" s="13">
        <v>0</v>
      </c>
      <c r="F34" s="12">
        <v>0</v>
      </c>
      <c r="G34" s="13">
        <v>0</v>
      </c>
      <c r="H34" s="13">
        <v>1</v>
      </c>
      <c r="I34" s="13">
        <v>0</v>
      </c>
      <c r="J34" s="13">
        <v>0</v>
      </c>
      <c r="K34" s="13">
        <v>0</v>
      </c>
      <c r="L34" s="13">
        <v>0</v>
      </c>
      <c r="M34" s="13">
        <v>0</v>
      </c>
      <c r="N34" s="13">
        <v>0</v>
      </c>
      <c r="O34" s="13">
        <v>0</v>
      </c>
      <c r="P34" s="13">
        <v>0</v>
      </c>
      <c r="Q34" s="13">
        <v>0</v>
      </c>
      <c r="R34" s="13">
        <v>0</v>
      </c>
      <c r="S34" s="13">
        <v>0</v>
      </c>
      <c r="T34" s="13">
        <v>0</v>
      </c>
      <c r="U34" s="13">
        <v>0</v>
      </c>
      <c r="V34" s="13">
        <v>0</v>
      </c>
      <c r="W34" s="13">
        <v>0</v>
      </c>
      <c r="X34" s="13">
        <v>0</v>
      </c>
      <c r="Y34" s="13">
        <v>0</v>
      </c>
      <c r="Z34" s="13">
        <v>0</v>
      </c>
      <c r="AA34" s="13">
        <v>0</v>
      </c>
      <c r="AB34" s="14">
        <f t="shared" ref="AB34:AB55" si="3">SUM(E34:AA34)</f>
        <v>1</v>
      </c>
      <c r="AC34" s="21">
        <v>1</v>
      </c>
    </row>
    <row r="35" spans="3:29">
      <c r="C35" s="28">
        <v>3</v>
      </c>
      <c r="D35" s="11" t="str">
        <f t="shared" si="2"/>
        <v>п03</v>
      </c>
      <c r="E35" s="13">
        <v>0</v>
      </c>
      <c r="F35" s="13">
        <v>0</v>
      </c>
      <c r="G35" s="12">
        <v>0</v>
      </c>
      <c r="H35" s="13">
        <v>0</v>
      </c>
      <c r="I35" s="13">
        <v>0</v>
      </c>
      <c r="J35" s="13">
        <v>0</v>
      </c>
      <c r="K35" s="13">
        <v>0</v>
      </c>
      <c r="L35" s="13">
        <v>0</v>
      </c>
      <c r="M35" s="13">
        <v>0</v>
      </c>
      <c r="N35" s="13">
        <v>0</v>
      </c>
      <c r="O35" s="13">
        <v>0</v>
      </c>
      <c r="P35" s="13">
        <v>0</v>
      </c>
      <c r="Q35" s="13">
        <v>0</v>
      </c>
      <c r="R35" s="13">
        <v>0</v>
      </c>
      <c r="S35" s="13">
        <v>0</v>
      </c>
      <c r="T35" s="13">
        <v>0</v>
      </c>
      <c r="U35" s="13">
        <v>0</v>
      </c>
      <c r="V35" s="13">
        <v>1</v>
      </c>
      <c r="W35" s="13">
        <v>0</v>
      </c>
      <c r="X35" s="13">
        <v>0</v>
      </c>
      <c r="Y35" s="13">
        <v>0</v>
      </c>
      <c r="Z35" s="13">
        <v>0</v>
      </c>
      <c r="AA35" s="13">
        <v>0</v>
      </c>
      <c r="AB35" s="14">
        <f t="shared" si="3"/>
        <v>1</v>
      </c>
      <c r="AC35" s="21">
        <v>1</v>
      </c>
    </row>
    <row r="36" spans="3:29">
      <c r="C36" s="28">
        <v>4</v>
      </c>
      <c r="D36" s="11" t="str">
        <f t="shared" si="2"/>
        <v>п04</v>
      </c>
      <c r="E36" s="13">
        <v>0</v>
      </c>
      <c r="F36" s="13">
        <v>0</v>
      </c>
      <c r="G36" s="13">
        <v>0</v>
      </c>
      <c r="H36" s="12">
        <v>0</v>
      </c>
      <c r="I36" s="13">
        <v>0</v>
      </c>
      <c r="J36" s="13">
        <v>0</v>
      </c>
      <c r="K36" s="13">
        <v>1</v>
      </c>
      <c r="L36" s="13">
        <v>0</v>
      </c>
      <c r="M36" s="13">
        <v>0</v>
      </c>
      <c r="N36" s="13">
        <v>0</v>
      </c>
      <c r="O36" s="13">
        <v>0</v>
      </c>
      <c r="P36" s="13">
        <v>0</v>
      </c>
      <c r="Q36" s="13">
        <v>0</v>
      </c>
      <c r="R36" s="13">
        <v>0</v>
      </c>
      <c r="S36" s="13">
        <v>0</v>
      </c>
      <c r="T36" s="13">
        <v>0</v>
      </c>
      <c r="U36" s="13">
        <v>0</v>
      </c>
      <c r="V36" s="13">
        <v>0</v>
      </c>
      <c r="W36" s="13">
        <v>0</v>
      </c>
      <c r="X36" s="13">
        <v>0</v>
      </c>
      <c r="Y36" s="13">
        <v>0</v>
      </c>
      <c r="Z36" s="13">
        <v>0</v>
      </c>
      <c r="AA36" s="13">
        <v>0</v>
      </c>
      <c r="AB36" s="14">
        <f t="shared" si="3"/>
        <v>1</v>
      </c>
      <c r="AC36" s="21">
        <v>1</v>
      </c>
    </row>
    <row r="37" spans="3:29">
      <c r="C37" s="28">
        <v>5</v>
      </c>
      <c r="D37" s="11" t="str">
        <f t="shared" si="2"/>
        <v>п05</v>
      </c>
      <c r="E37" s="13">
        <v>0</v>
      </c>
      <c r="F37" s="13">
        <v>0</v>
      </c>
      <c r="G37" s="13">
        <v>0</v>
      </c>
      <c r="H37" s="13">
        <v>0</v>
      </c>
      <c r="I37" s="12">
        <v>0</v>
      </c>
      <c r="J37" s="13">
        <v>0</v>
      </c>
      <c r="K37" s="13">
        <v>0</v>
      </c>
      <c r="L37" s="13">
        <v>0</v>
      </c>
      <c r="M37" s="13">
        <v>0</v>
      </c>
      <c r="N37" s="13">
        <v>0</v>
      </c>
      <c r="O37" s="13">
        <v>0</v>
      </c>
      <c r="P37" s="13">
        <v>0</v>
      </c>
      <c r="Q37" s="13">
        <v>0</v>
      </c>
      <c r="R37" s="13">
        <v>0</v>
      </c>
      <c r="S37" s="13">
        <v>1</v>
      </c>
      <c r="T37" s="13">
        <v>0</v>
      </c>
      <c r="U37" s="13">
        <v>0</v>
      </c>
      <c r="V37" s="13">
        <v>0</v>
      </c>
      <c r="W37" s="13">
        <v>0</v>
      </c>
      <c r="X37" s="13">
        <v>0</v>
      </c>
      <c r="Y37" s="13">
        <v>0</v>
      </c>
      <c r="Z37" s="13">
        <v>0</v>
      </c>
      <c r="AA37" s="13">
        <v>0</v>
      </c>
      <c r="AB37" s="14">
        <f t="shared" si="3"/>
        <v>1</v>
      </c>
      <c r="AC37" s="21">
        <v>1</v>
      </c>
    </row>
    <row r="38" spans="3:29">
      <c r="C38" s="28">
        <v>6</v>
      </c>
      <c r="D38" s="11" t="str">
        <f t="shared" si="2"/>
        <v>п06</v>
      </c>
      <c r="E38" s="13">
        <v>0</v>
      </c>
      <c r="F38" s="13">
        <v>0</v>
      </c>
      <c r="G38" s="13">
        <v>0</v>
      </c>
      <c r="H38" s="13">
        <v>0</v>
      </c>
      <c r="I38" s="13">
        <v>0</v>
      </c>
      <c r="J38" s="12">
        <v>0</v>
      </c>
      <c r="K38" s="13">
        <v>0</v>
      </c>
      <c r="L38" s="13">
        <v>0</v>
      </c>
      <c r="M38" s="13">
        <v>0</v>
      </c>
      <c r="N38" s="13">
        <v>0</v>
      </c>
      <c r="O38" s="13">
        <v>0</v>
      </c>
      <c r="P38" s="13">
        <v>1</v>
      </c>
      <c r="Q38" s="13">
        <v>0</v>
      </c>
      <c r="R38" s="13">
        <v>0</v>
      </c>
      <c r="S38" s="13">
        <v>0</v>
      </c>
      <c r="T38" s="13">
        <v>0</v>
      </c>
      <c r="U38" s="13">
        <v>0</v>
      </c>
      <c r="V38" s="13">
        <v>0</v>
      </c>
      <c r="W38" s="13">
        <v>0</v>
      </c>
      <c r="X38" s="13">
        <v>0</v>
      </c>
      <c r="Y38" s="13">
        <v>0</v>
      </c>
      <c r="Z38" s="13">
        <v>0</v>
      </c>
      <c r="AA38" s="13">
        <v>0</v>
      </c>
      <c r="AB38" s="14">
        <f t="shared" si="3"/>
        <v>1</v>
      </c>
      <c r="AC38" s="21">
        <v>1</v>
      </c>
    </row>
    <row r="39" spans="3:29">
      <c r="C39" s="28">
        <v>7</v>
      </c>
      <c r="D39" s="11" t="str">
        <f t="shared" si="2"/>
        <v>п07</v>
      </c>
      <c r="E39" s="13">
        <v>0</v>
      </c>
      <c r="F39" s="13">
        <v>0</v>
      </c>
      <c r="G39" s="13">
        <v>0</v>
      </c>
      <c r="H39" s="13">
        <v>0</v>
      </c>
      <c r="I39" s="13">
        <v>0</v>
      </c>
      <c r="J39" s="13">
        <v>0</v>
      </c>
      <c r="K39" s="12">
        <v>0</v>
      </c>
      <c r="L39" s="13">
        <v>0</v>
      </c>
      <c r="M39" s="13">
        <v>0</v>
      </c>
      <c r="N39" s="13">
        <v>0</v>
      </c>
      <c r="O39" s="13">
        <v>1</v>
      </c>
      <c r="P39" s="13">
        <v>0</v>
      </c>
      <c r="Q39" s="13">
        <v>0</v>
      </c>
      <c r="R39" s="13">
        <v>0</v>
      </c>
      <c r="S39" s="13">
        <v>0</v>
      </c>
      <c r="T39" s="13">
        <v>0</v>
      </c>
      <c r="U39" s="13">
        <v>0</v>
      </c>
      <c r="V39" s="13">
        <v>0</v>
      </c>
      <c r="W39" s="13">
        <v>0</v>
      </c>
      <c r="X39" s="13">
        <v>0</v>
      </c>
      <c r="Y39" s="13">
        <v>0</v>
      </c>
      <c r="Z39" s="13">
        <v>0</v>
      </c>
      <c r="AA39" s="13">
        <v>0</v>
      </c>
      <c r="AB39" s="14">
        <f t="shared" si="3"/>
        <v>1</v>
      </c>
      <c r="AC39" s="21">
        <v>1</v>
      </c>
    </row>
    <row r="40" spans="3:29">
      <c r="C40" s="28">
        <v>8</v>
      </c>
      <c r="D40" s="11" t="str">
        <f t="shared" si="2"/>
        <v>п08</v>
      </c>
      <c r="E40" s="13">
        <v>0</v>
      </c>
      <c r="F40" s="13">
        <v>0</v>
      </c>
      <c r="G40" s="13">
        <v>0</v>
      </c>
      <c r="H40" s="13">
        <v>0</v>
      </c>
      <c r="I40" s="13">
        <v>0</v>
      </c>
      <c r="J40" s="13">
        <v>0</v>
      </c>
      <c r="K40" s="13">
        <v>0</v>
      </c>
      <c r="L40" s="12">
        <v>0</v>
      </c>
      <c r="M40" s="13">
        <v>1</v>
      </c>
      <c r="N40" s="13">
        <v>0</v>
      </c>
      <c r="O40" s="13">
        <v>0</v>
      </c>
      <c r="P40" s="13">
        <v>0</v>
      </c>
      <c r="Q40" s="13">
        <v>0</v>
      </c>
      <c r="R40" s="13">
        <v>0</v>
      </c>
      <c r="S40" s="13">
        <v>0</v>
      </c>
      <c r="T40" s="13">
        <v>0</v>
      </c>
      <c r="U40" s="13">
        <v>0</v>
      </c>
      <c r="V40" s="13">
        <v>0</v>
      </c>
      <c r="W40" s="13">
        <v>0</v>
      </c>
      <c r="X40" s="13">
        <v>0</v>
      </c>
      <c r="Y40" s="13">
        <v>0</v>
      </c>
      <c r="Z40" s="13">
        <v>0</v>
      </c>
      <c r="AA40" s="13">
        <v>0</v>
      </c>
      <c r="AB40" s="14">
        <f t="shared" si="3"/>
        <v>1</v>
      </c>
      <c r="AC40" s="21">
        <v>1</v>
      </c>
    </row>
    <row r="41" spans="3:29">
      <c r="C41" s="28">
        <v>9</v>
      </c>
      <c r="D41" s="11" t="str">
        <f t="shared" si="2"/>
        <v>п09</v>
      </c>
      <c r="E41" s="13">
        <v>0</v>
      </c>
      <c r="F41" s="13">
        <v>0</v>
      </c>
      <c r="G41" s="13">
        <v>1</v>
      </c>
      <c r="H41" s="13">
        <v>0</v>
      </c>
      <c r="I41" s="13">
        <v>0</v>
      </c>
      <c r="J41" s="13">
        <v>0</v>
      </c>
      <c r="K41" s="13">
        <v>0</v>
      </c>
      <c r="L41" s="13">
        <v>0</v>
      </c>
      <c r="M41" s="12">
        <v>0</v>
      </c>
      <c r="N41" s="13">
        <v>0</v>
      </c>
      <c r="O41" s="13">
        <v>0</v>
      </c>
      <c r="P41" s="13">
        <v>0</v>
      </c>
      <c r="Q41" s="13">
        <v>0</v>
      </c>
      <c r="R41" s="13">
        <v>0</v>
      </c>
      <c r="S41" s="13">
        <v>0</v>
      </c>
      <c r="T41" s="13">
        <v>0</v>
      </c>
      <c r="U41" s="13">
        <v>0</v>
      </c>
      <c r="V41" s="13">
        <v>0</v>
      </c>
      <c r="W41" s="13">
        <v>0</v>
      </c>
      <c r="X41" s="13">
        <v>0</v>
      </c>
      <c r="Y41" s="13">
        <v>0</v>
      </c>
      <c r="Z41" s="13">
        <v>0</v>
      </c>
      <c r="AA41" s="13">
        <v>0</v>
      </c>
      <c r="AB41" s="14">
        <f t="shared" si="3"/>
        <v>1</v>
      </c>
      <c r="AC41" s="21">
        <v>1</v>
      </c>
    </row>
    <row r="42" spans="3:29">
      <c r="C42" s="28">
        <v>10</v>
      </c>
      <c r="D42" s="11" t="str">
        <f t="shared" si="2"/>
        <v>п10</v>
      </c>
      <c r="E42" s="13">
        <v>1</v>
      </c>
      <c r="F42" s="13">
        <v>0</v>
      </c>
      <c r="G42" s="13">
        <v>0</v>
      </c>
      <c r="H42" s="13">
        <v>0</v>
      </c>
      <c r="I42" s="13">
        <v>0</v>
      </c>
      <c r="J42" s="13">
        <v>0</v>
      </c>
      <c r="K42" s="13">
        <v>0</v>
      </c>
      <c r="L42" s="13">
        <v>0</v>
      </c>
      <c r="M42" s="13">
        <v>0</v>
      </c>
      <c r="N42" s="12">
        <v>0</v>
      </c>
      <c r="O42" s="13">
        <v>0</v>
      </c>
      <c r="P42" s="13">
        <v>0</v>
      </c>
      <c r="Q42" s="13">
        <v>0</v>
      </c>
      <c r="R42" s="13">
        <v>0</v>
      </c>
      <c r="S42" s="13">
        <v>0</v>
      </c>
      <c r="T42" s="13">
        <v>0</v>
      </c>
      <c r="U42" s="13">
        <v>0</v>
      </c>
      <c r="V42" s="13">
        <v>0</v>
      </c>
      <c r="W42" s="13">
        <v>0</v>
      </c>
      <c r="X42" s="13">
        <v>0</v>
      </c>
      <c r="Y42" s="13">
        <v>0</v>
      </c>
      <c r="Z42" s="13">
        <v>0</v>
      </c>
      <c r="AA42" s="13">
        <v>0</v>
      </c>
      <c r="AB42" s="14">
        <f t="shared" si="3"/>
        <v>1</v>
      </c>
      <c r="AC42" s="21">
        <v>1</v>
      </c>
    </row>
    <row r="43" spans="3:29">
      <c r="C43" s="28">
        <v>11</v>
      </c>
      <c r="D43" s="11" t="str">
        <f t="shared" si="2"/>
        <v>п11</v>
      </c>
      <c r="E43" s="13">
        <v>0</v>
      </c>
      <c r="F43" s="13">
        <v>0</v>
      </c>
      <c r="G43" s="13">
        <v>0</v>
      </c>
      <c r="H43" s="13">
        <v>0</v>
      </c>
      <c r="I43" s="13">
        <v>0</v>
      </c>
      <c r="J43" s="13">
        <v>0</v>
      </c>
      <c r="K43" s="13">
        <v>0</v>
      </c>
      <c r="L43" s="13">
        <v>1</v>
      </c>
      <c r="M43" s="13">
        <v>0</v>
      </c>
      <c r="N43" s="13">
        <v>0</v>
      </c>
      <c r="O43" s="12">
        <v>0</v>
      </c>
      <c r="P43" s="13">
        <v>0</v>
      </c>
      <c r="Q43" s="13">
        <v>0</v>
      </c>
      <c r="R43" s="13">
        <v>0</v>
      </c>
      <c r="S43" s="13">
        <v>0</v>
      </c>
      <c r="T43" s="13">
        <v>0</v>
      </c>
      <c r="U43" s="13">
        <v>0</v>
      </c>
      <c r="V43" s="13">
        <v>0</v>
      </c>
      <c r="W43" s="13">
        <v>0</v>
      </c>
      <c r="X43" s="13">
        <v>0</v>
      </c>
      <c r="Y43" s="13">
        <v>0</v>
      </c>
      <c r="Z43" s="13">
        <v>0</v>
      </c>
      <c r="AA43" s="13">
        <v>0</v>
      </c>
      <c r="AB43" s="14">
        <f t="shared" si="3"/>
        <v>1</v>
      </c>
      <c r="AC43" s="21">
        <v>1</v>
      </c>
    </row>
    <row r="44" spans="3:29">
      <c r="C44" s="28">
        <v>12</v>
      </c>
      <c r="D44" s="11" t="str">
        <f t="shared" si="2"/>
        <v>п12</v>
      </c>
      <c r="E44" s="13">
        <v>0</v>
      </c>
      <c r="F44" s="13">
        <v>0</v>
      </c>
      <c r="G44" s="13">
        <v>0</v>
      </c>
      <c r="H44" s="13">
        <v>0</v>
      </c>
      <c r="I44" s="13">
        <v>0</v>
      </c>
      <c r="J44" s="13">
        <v>0</v>
      </c>
      <c r="K44" s="13">
        <v>0</v>
      </c>
      <c r="L44" s="13">
        <v>0</v>
      </c>
      <c r="M44" s="13">
        <v>0</v>
      </c>
      <c r="N44" s="13">
        <v>0</v>
      </c>
      <c r="O44" s="13">
        <v>0</v>
      </c>
      <c r="P44" s="12">
        <v>0</v>
      </c>
      <c r="Q44" s="13">
        <v>0</v>
      </c>
      <c r="R44" s="13">
        <v>0</v>
      </c>
      <c r="S44" s="13">
        <v>0</v>
      </c>
      <c r="T44" s="13">
        <v>0</v>
      </c>
      <c r="U44" s="13">
        <v>0</v>
      </c>
      <c r="V44" s="13">
        <v>0</v>
      </c>
      <c r="W44" s="13">
        <v>0</v>
      </c>
      <c r="X44" s="13">
        <v>1</v>
      </c>
      <c r="Y44" s="13">
        <v>0</v>
      </c>
      <c r="Z44" s="13">
        <v>0</v>
      </c>
      <c r="AA44" s="13">
        <v>0</v>
      </c>
      <c r="AB44" s="14">
        <f t="shared" si="3"/>
        <v>1</v>
      </c>
      <c r="AC44" s="21">
        <v>1</v>
      </c>
    </row>
    <row r="45" spans="3:29">
      <c r="C45" s="28">
        <v>13</v>
      </c>
      <c r="D45" s="11" t="str">
        <f t="shared" si="2"/>
        <v>п13</v>
      </c>
      <c r="E45" s="13">
        <v>0</v>
      </c>
      <c r="F45" s="13">
        <v>0</v>
      </c>
      <c r="G45" s="13">
        <v>0</v>
      </c>
      <c r="H45" s="13">
        <v>0</v>
      </c>
      <c r="I45" s="13">
        <v>0</v>
      </c>
      <c r="J45" s="13">
        <v>0</v>
      </c>
      <c r="K45" s="13">
        <v>0</v>
      </c>
      <c r="L45" s="13">
        <v>0</v>
      </c>
      <c r="M45" s="13">
        <v>0</v>
      </c>
      <c r="N45" s="13">
        <v>0</v>
      </c>
      <c r="O45" s="13">
        <v>0</v>
      </c>
      <c r="P45" s="13">
        <v>0</v>
      </c>
      <c r="Q45" s="12">
        <v>0</v>
      </c>
      <c r="R45" s="13">
        <v>0</v>
      </c>
      <c r="S45" s="13">
        <v>0</v>
      </c>
      <c r="T45" s="13">
        <v>0</v>
      </c>
      <c r="U45" s="13">
        <v>0</v>
      </c>
      <c r="V45" s="13">
        <v>0</v>
      </c>
      <c r="W45" s="13">
        <v>0</v>
      </c>
      <c r="X45" s="13">
        <v>0</v>
      </c>
      <c r="Y45" s="13">
        <v>0</v>
      </c>
      <c r="Z45" s="13">
        <v>0</v>
      </c>
      <c r="AA45" s="13">
        <v>1</v>
      </c>
      <c r="AB45" s="14">
        <f t="shared" si="3"/>
        <v>1</v>
      </c>
      <c r="AC45" s="21">
        <v>1</v>
      </c>
    </row>
    <row r="46" spans="3:29">
      <c r="C46" s="28">
        <v>14</v>
      </c>
      <c r="D46" s="11" t="str">
        <f t="shared" si="2"/>
        <v>п14</v>
      </c>
      <c r="E46" s="13">
        <v>0</v>
      </c>
      <c r="F46" s="13">
        <v>0</v>
      </c>
      <c r="G46" s="13">
        <v>0</v>
      </c>
      <c r="H46" s="13">
        <v>0</v>
      </c>
      <c r="I46" s="13">
        <v>0</v>
      </c>
      <c r="J46" s="13">
        <v>0</v>
      </c>
      <c r="K46" s="13">
        <v>0</v>
      </c>
      <c r="L46" s="13">
        <v>0</v>
      </c>
      <c r="M46" s="13">
        <v>0</v>
      </c>
      <c r="N46" s="13">
        <v>0</v>
      </c>
      <c r="O46" s="13">
        <v>0</v>
      </c>
      <c r="P46" s="13">
        <v>0</v>
      </c>
      <c r="Q46" s="13">
        <v>0</v>
      </c>
      <c r="R46" s="12">
        <v>0</v>
      </c>
      <c r="S46" s="13">
        <v>0</v>
      </c>
      <c r="T46" s="13">
        <v>0</v>
      </c>
      <c r="U46" s="13">
        <v>1</v>
      </c>
      <c r="V46" s="13">
        <v>0</v>
      </c>
      <c r="W46" s="13">
        <v>0</v>
      </c>
      <c r="X46" s="13">
        <v>0</v>
      </c>
      <c r="Y46" s="13">
        <v>0</v>
      </c>
      <c r="Z46" s="13">
        <v>0</v>
      </c>
      <c r="AA46" s="13">
        <v>0</v>
      </c>
      <c r="AB46" s="14">
        <f t="shared" si="3"/>
        <v>1</v>
      </c>
      <c r="AC46" s="21">
        <v>1</v>
      </c>
    </row>
    <row r="47" spans="3:29">
      <c r="C47" s="28">
        <v>15</v>
      </c>
      <c r="D47" s="11" t="str">
        <f t="shared" si="2"/>
        <v>п15</v>
      </c>
      <c r="E47" s="13">
        <v>0</v>
      </c>
      <c r="F47" s="13">
        <v>0</v>
      </c>
      <c r="G47" s="13">
        <v>0</v>
      </c>
      <c r="H47" s="13">
        <v>0</v>
      </c>
      <c r="I47" s="13">
        <v>0</v>
      </c>
      <c r="J47" s="13">
        <v>0</v>
      </c>
      <c r="K47" s="13">
        <v>0</v>
      </c>
      <c r="L47" s="13">
        <v>0</v>
      </c>
      <c r="M47" s="13">
        <v>0</v>
      </c>
      <c r="N47" s="13">
        <v>0</v>
      </c>
      <c r="O47" s="13">
        <v>0</v>
      </c>
      <c r="P47" s="13">
        <v>0</v>
      </c>
      <c r="Q47" s="13">
        <v>0</v>
      </c>
      <c r="R47" s="13">
        <v>0</v>
      </c>
      <c r="S47" s="12">
        <v>0</v>
      </c>
      <c r="T47" s="13">
        <v>0</v>
      </c>
      <c r="U47" s="13">
        <v>0</v>
      </c>
      <c r="V47" s="13">
        <v>0</v>
      </c>
      <c r="W47" s="13">
        <v>0</v>
      </c>
      <c r="X47" s="13">
        <v>0</v>
      </c>
      <c r="Y47" s="13">
        <v>1</v>
      </c>
      <c r="Z47" s="13">
        <v>0</v>
      </c>
      <c r="AA47" s="13">
        <v>0</v>
      </c>
      <c r="AB47" s="14">
        <f t="shared" si="3"/>
        <v>1</v>
      </c>
      <c r="AC47" s="21">
        <v>1</v>
      </c>
    </row>
    <row r="48" spans="3:29">
      <c r="C48" s="28">
        <v>16</v>
      </c>
      <c r="D48" s="11" t="str">
        <f t="shared" si="2"/>
        <v>п16</v>
      </c>
      <c r="E48" s="13">
        <v>0</v>
      </c>
      <c r="F48" s="13">
        <v>0</v>
      </c>
      <c r="G48" s="13">
        <v>0</v>
      </c>
      <c r="H48" s="13">
        <v>0</v>
      </c>
      <c r="I48" s="13">
        <v>0</v>
      </c>
      <c r="J48" s="13">
        <v>0</v>
      </c>
      <c r="K48" s="13">
        <v>0</v>
      </c>
      <c r="L48" s="13">
        <v>0</v>
      </c>
      <c r="M48" s="13">
        <v>0</v>
      </c>
      <c r="N48" s="13">
        <v>0</v>
      </c>
      <c r="O48" s="13">
        <v>0</v>
      </c>
      <c r="P48" s="13">
        <v>0</v>
      </c>
      <c r="Q48" s="13">
        <v>0</v>
      </c>
      <c r="R48" s="13">
        <v>1</v>
      </c>
      <c r="S48" s="13">
        <v>0</v>
      </c>
      <c r="T48" s="12">
        <v>0</v>
      </c>
      <c r="U48" s="13">
        <v>0</v>
      </c>
      <c r="V48" s="13">
        <v>0</v>
      </c>
      <c r="W48" s="13">
        <v>0</v>
      </c>
      <c r="X48" s="13">
        <v>0</v>
      </c>
      <c r="Y48" s="13">
        <v>0</v>
      </c>
      <c r="Z48" s="13">
        <v>0</v>
      </c>
      <c r="AA48" s="13">
        <v>0</v>
      </c>
      <c r="AB48" s="14">
        <f t="shared" si="3"/>
        <v>1</v>
      </c>
      <c r="AC48" s="21">
        <v>1</v>
      </c>
    </row>
    <row r="49" spans="3:35">
      <c r="C49" s="28">
        <v>17</v>
      </c>
      <c r="D49" s="11" t="str">
        <f t="shared" si="2"/>
        <v>п17</v>
      </c>
      <c r="E49" s="13">
        <v>0</v>
      </c>
      <c r="F49" s="13">
        <v>0</v>
      </c>
      <c r="G49" s="13">
        <v>0</v>
      </c>
      <c r="H49" s="13">
        <v>0</v>
      </c>
      <c r="I49" s="13">
        <v>0</v>
      </c>
      <c r="J49" s="13">
        <v>0</v>
      </c>
      <c r="K49" s="13">
        <v>0</v>
      </c>
      <c r="L49" s="13">
        <v>0</v>
      </c>
      <c r="M49" s="13">
        <v>0</v>
      </c>
      <c r="N49" s="13">
        <v>0</v>
      </c>
      <c r="O49" s="13">
        <v>0</v>
      </c>
      <c r="P49" s="13">
        <v>0</v>
      </c>
      <c r="Q49" s="13">
        <v>0</v>
      </c>
      <c r="R49" s="13">
        <v>0</v>
      </c>
      <c r="S49" s="13">
        <v>0</v>
      </c>
      <c r="T49" s="13">
        <v>0</v>
      </c>
      <c r="U49" s="12">
        <v>0</v>
      </c>
      <c r="V49" s="13">
        <v>0</v>
      </c>
      <c r="W49" s="13">
        <v>0</v>
      </c>
      <c r="X49" s="13">
        <v>0</v>
      </c>
      <c r="Y49" s="13">
        <v>0</v>
      </c>
      <c r="Z49" s="13">
        <v>1</v>
      </c>
      <c r="AA49" s="13">
        <v>0</v>
      </c>
      <c r="AB49" s="14">
        <f t="shared" si="3"/>
        <v>1</v>
      </c>
      <c r="AC49" s="21">
        <v>1</v>
      </c>
    </row>
    <row r="50" spans="3:35">
      <c r="C50" s="28">
        <v>18</v>
      </c>
      <c r="D50" s="11" t="str">
        <f t="shared" si="2"/>
        <v>п18</v>
      </c>
      <c r="E50" s="13">
        <v>0</v>
      </c>
      <c r="F50" s="13">
        <v>0</v>
      </c>
      <c r="G50" s="13">
        <v>0</v>
      </c>
      <c r="H50" s="13">
        <v>0</v>
      </c>
      <c r="I50" s="13">
        <v>0</v>
      </c>
      <c r="J50" s="13">
        <v>0</v>
      </c>
      <c r="K50" s="13">
        <v>0</v>
      </c>
      <c r="L50" s="13">
        <v>0</v>
      </c>
      <c r="M50" s="13">
        <v>0</v>
      </c>
      <c r="N50" s="13">
        <v>1</v>
      </c>
      <c r="O50" s="13">
        <v>0</v>
      </c>
      <c r="P50" s="13">
        <v>0</v>
      </c>
      <c r="Q50" s="13">
        <v>0</v>
      </c>
      <c r="R50" s="13">
        <v>0</v>
      </c>
      <c r="S50" s="13">
        <v>0</v>
      </c>
      <c r="T50" s="13">
        <v>0</v>
      </c>
      <c r="U50" s="13">
        <v>0</v>
      </c>
      <c r="V50" s="12">
        <v>0</v>
      </c>
      <c r="W50" s="13">
        <v>0</v>
      </c>
      <c r="X50" s="13">
        <v>0</v>
      </c>
      <c r="Y50" s="13">
        <v>0</v>
      </c>
      <c r="Z50" s="13">
        <v>0</v>
      </c>
      <c r="AA50" s="13">
        <v>0</v>
      </c>
      <c r="AB50" s="14">
        <f t="shared" si="3"/>
        <v>1</v>
      </c>
      <c r="AC50" s="21">
        <v>1</v>
      </c>
    </row>
    <row r="51" spans="3:35">
      <c r="C51" s="28">
        <v>19</v>
      </c>
      <c r="D51" s="11" t="str">
        <f t="shared" si="2"/>
        <v>п19</v>
      </c>
      <c r="E51" s="13">
        <v>0</v>
      </c>
      <c r="F51" s="13">
        <v>0</v>
      </c>
      <c r="G51" s="13">
        <v>0</v>
      </c>
      <c r="H51" s="13">
        <v>0</v>
      </c>
      <c r="I51" s="13">
        <v>0</v>
      </c>
      <c r="J51" s="13">
        <v>0</v>
      </c>
      <c r="K51" s="13">
        <v>0</v>
      </c>
      <c r="L51" s="13">
        <v>0</v>
      </c>
      <c r="M51" s="13">
        <v>0</v>
      </c>
      <c r="N51" s="13">
        <v>0</v>
      </c>
      <c r="O51" s="13">
        <v>0</v>
      </c>
      <c r="P51" s="13">
        <v>0</v>
      </c>
      <c r="Q51" s="13">
        <v>0</v>
      </c>
      <c r="R51" s="13">
        <v>0</v>
      </c>
      <c r="S51" s="13">
        <v>0</v>
      </c>
      <c r="T51" s="13">
        <v>1</v>
      </c>
      <c r="U51" s="13">
        <v>0</v>
      </c>
      <c r="V51" s="13">
        <v>0</v>
      </c>
      <c r="W51" s="12">
        <v>0</v>
      </c>
      <c r="X51" s="13">
        <v>0</v>
      </c>
      <c r="Y51" s="13">
        <v>0</v>
      </c>
      <c r="Z51" s="13">
        <v>0</v>
      </c>
      <c r="AA51" s="13">
        <v>0</v>
      </c>
      <c r="AB51" s="14">
        <f t="shared" si="3"/>
        <v>1</v>
      </c>
      <c r="AC51" s="21">
        <v>1</v>
      </c>
    </row>
    <row r="52" spans="3:35">
      <c r="C52" s="28">
        <v>20</v>
      </c>
      <c r="D52" s="11" t="str">
        <f t="shared" si="2"/>
        <v>п20</v>
      </c>
      <c r="E52" s="13">
        <v>0</v>
      </c>
      <c r="F52" s="13">
        <v>0</v>
      </c>
      <c r="G52" s="13">
        <v>0</v>
      </c>
      <c r="H52" s="13">
        <v>0</v>
      </c>
      <c r="I52" s="13">
        <v>0</v>
      </c>
      <c r="J52" s="13">
        <v>0</v>
      </c>
      <c r="K52" s="13">
        <v>0</v>
      </c>
      <c r="L52" s="13">
        <v>0</v>
      </c>
      <c r="M52" s="13">
        <v>0</v>
      </c>
      <c r="N52" s="13">
        <v>0</v>
      </c>
      <c r="O52" s="13">
        <v>0</v>
      </c>
      <c r="P52" s="13">
        <v>0</v>
      </c>
      <c r="Q52" s="13">
        <v>0</v>
      </c>
      <c r="R52" s="13">
        <v>0</v>
      </c>
      <c r="S52" s="13">
        <v>0</v>
      </c>
      <c r="T52" s="13">
        <v>0</v>
      </c>
      <c r="U52" s="13">
        <v>0</v>
      </c>
      <c r="V52" s="13">
        <v>0</v>
      </c>
      <c r="W52" s="13">
        <v>1</v>
      </c>
      <c r="X52" s="12">
        <v>0</v>
      </c>
      <c r="Y52" s="13">
        <v>0</v>
      </c>
      <c r="Z52" s="13">
        <v>0</v>
      </c>
      <c r="AA52" s="13">
        <v>0</v>
      </c>
      <c r="AB52" s="14">
        <f t="shared" si="3"/>
        <v>1</v>
      </c>
      <c r="AC52" s="21">
        <v>1</v>
      </c>
    </row>
    <row r="53" spans="3:35">
      <c r="C53" s="28">
        <v>21</v>
      </c>
      <c r="D53" s="11" t="str">
        <f t="shared" si="2"/>
        <v>п21</v>
      </c>
      <c r="E53" s="13">
        <v>0</v>
      </c>
      <c r="F53" s="13">
        <v>1</v>
      </c>
      <c r="G53" s="13">
        <v>0</v>
      </c>
      <c r="H53" s="13">
        <v>0</v>
      </c>
      <c r="I53" s="13">
        <v>0</v>
      </c>
      <c r="J53" s="13">
        <v>0</v>
      </c>
      <c r="K53" s="13">
        <v>0</v>
      </c>
      <c r="L53" s="13">
        <v>0</v>
      </c>
      <c r="M53" s="13">
        <v>0</v>
      </c>
      <c r="N53" s="13">
        <v>0</v>
      </c>
      <c r="O53" s="13">
        <v>0</v>
      </c>
      <c r="P53" s="13">
        <v>0</v>
      </c>
      <c r="Q53" s="13">
        <v>0</v>
      </c>
      <c r="R53" s="13">
        <v>0</v>
      </c>
      <c r="S53" s="13">
        <v>0</v>
      </c>
      <c r="T53" s="13">
        <v>0</v>
      </c>
      <c r="U53" s="13">
        <v>0</v>
      </c>
      <c r="V53" s="13">
        <v>0</v>
      </c>
      <c r="W53" s="13">
        <v>0</v>
      </c>
      <c r="X53" s="13">
        <v>0</v>
      </c>
      <c r="Y53" s="12">
        <v>0</v>
      </c>
      <c r="Z53" s="13">
        <v>0</v>
      </c>
      <c r="AA53" s="13">
        <v>0</v>
      </c>
      <c r="AB53" s="14">
        <f t="shared" si="3"/>
        <v>1</v>
      </c>
      <c r="AC53" s="21">
        <v>1</v>
      </c>
    </row>
    <row r="54" spans="3:35">
      <c r="C54" s="28">
        <v>22</v>
      </c>
      <c r="D54" s="11" t="str">
        <f t="shared" si="2"/>
        <v>п22</v>
      </c>
      <c r="E54" s="13">
        <v>0</v>
      </c>
      <c r="F54" s="13">
        <v>0</v>
      </c>
      <c r="G54" s="13">
        <v>0</v>
      </c>
      <c r="H54" s="13">
        <v>0</v>
      </c>
      <c r="I54" s="13">
        <v>1</v>
      </c>
      <c r="J54" s="13">
        <v>0</v>
      </c>
      <c r="K54" s="13">
        <v>0</v>
      </c>
      <c r="L54" s="13">
        <v>0</v>
      </c>
      <c r="M54" s="13">
        <v>0</v>
      </c>
      <c r="N54" s="13">
        <v>0</v>
      </c>
      <c r="O54" s="13">
        <v>0</v>
      </c>
      <c r="P54" s="13">
        <v>0</v>
      </c>
      <c r="Q54" s="13">
        <v>0</v>
      </c>
      <c r="R54" s="13">
        <v>0</v>
      </c>
      <c r="S54" s="13">
        <v>0</v>
      </c>
      <c r="T54" s="13">
        <v>0</v>
      </c>
      <c r="U54" s="13">
        <v>0</v>
      </c>
      <c r="V54" s="13">
        <v>0</v>
      </c>
      <c r="W54" s="13">
        <v>0</v>
      </c>
      <c r="X54" s="13">
        <v>0</v>
      </c>
      <c r="Y54" s="13">
        <v>0</v>
      </c>
      <c r="Z54" s="12">
        <v>0</v>
      </c>
      <c r="AA54" s="13">
        <v>0</v>
      </c>
      <c r="AB54" s="14">
        <f t="shared" si="3"/>
        <v>1</v>
      </c>
      <c r="AC54" s="21">
        <v>1</v>
      </c>
    </row>
    <row r="55" spans="3:35">
      <c r="C55" s="28">
        <v>23</v>
      </c>
      <c r="D55" s="11" t="str">
        <f t="shared" si="2"/>
        <v>п23</v>
      </c>
      <c r="E55" s="13">
        <v>0</v>
      </c>
      <c r="F55" s="13">
        <v>0</v>
      </c>
      <c r="G55" s="13">
        <v>0</v>
      </c>
      <c r="H55" s="13">
        <v>0</v>
      </c>
      <c r="I55" s="13">
        <v>0</v>
      </c>
      <c r="J55" s="13">
        <v>1</v>
      </c>
      <c r="K55" s="13">
        <v>0</v>
      </c>
      <c r="L55" s="13">
        <v>0</v>
      </c>
      <c r="M55" s="13">
        <v>0</v>
      </c>
      <c r="N55" s="13">
        <v>0</v>
      </c>
      <c r="O55" s="13">
        <v>0</v>
      </c>
      <c r="P55" s="13">
        <v>0</v>
      </c>
      <c r="Q55" s="13">
        <v>0</v>
      </c>
      <c r="R55" s="13">
        <v>0</v>
      </c>
      <c r="S55" s="13">
        <v>0</v>
      </c>
      <c r="T55" s="13">
        <v>0</v>
      </c>
      <c r="U55" s="13">
        <v>0</v>
      </c>
      <c r="V55" s="13">
        <v>0</v>
      </c>
      <c r="W55" s="13">
        <v>0</v>
      </c>
      <c r="X55" s="13">
        <v>0</v>
      </c>
      <c r="Y55" s="13">
        <v>0</v>
      </c>
      <c r="Z55" s="13">
        <v>0</v>
      </c>
      <c r="AA55" s="12">
        <v>0</v>
      </c>
      <c r="AB55" s="14">
        <f t="shared" si="3"/>
        <v>1</v>
      </c>
      <c r="AC55" s="21">
        <v>1</v>
      </c>
    </row>
    <row r="56" spans="3:35">
      <c r="E56" s="14">
        <f>SUM(E33:E55)</f>
        <v>1</v>
      </c>
      <c r="F56" s="14">
        <f t="shared" ref="F56:Z56" si="4">SUM(F33:F55)</f>
        <v>1</v>
      </c>
      <c r="G56" s="14">
        <f t="shared" si="4"/>
        <v>1</v>
      </c>
      <c r="H56" s="14">
        <f t="shared" si="4"/>
        <v>1</v>
      </c>
      <c r="I56" s="14">
        <f t="shared" si="4"/>
        <v>1</v>
      </c>
      <c r="J56" s="14">
        <f t="shared" si="4"/>
        <v>1</v>
      </c>
      <c r="K56" s="14">
        <f t="shared" si="4"/>
        <v>1</v>
      </c>
      <c r="L56" s="14">
        <f t="shared" si="4"/>
        <v>1</v>
      </c>
      <c r="M56" s="14">
        <f t="shared" si="4"/>
        <v>1</v>
      </c>
      <c r="N56" s="14">
        <f t="shared" si="4"/>
        <v>1</v>
      </c>
      <c r="O56" s="14">
        <f t="shared" si="4"/>
        <v>1</v>
      </c>
      <c r="P56" s="14">
        <f t="shared" si="4"/>
        <v>1</v>
      </c>
      <c r="Q56" s="14">
        <f t="shared" si="4"/>
        <v>1</v>
      </c>
      <c r="R56" s="14">
        <f t="shared" si="4"/>
        <v>1</v>
      </c>
      <c r="S56" s="14">
        <f t="shared" si="4"/>
        <v>1</v>
      </c>
      <c r="T56" s="14">
        <f t="shared" si="4"/>
        <v>1</v>
      </c>
      <c r="U56" s="14">
        <f t="shared" si="4"/>
        <v>1</v>
      </c>
      <c r="V56" s="14">
        <f t="shared" si="4"/>
        <v>1</v>
      </c>
      <c r="W56" s="14">
        <f t="shared" si="4"/>
        <v>1</v>
      </c>
      <c r="X56" s="14">
        <f t="shared" si="4"/>
        <v>1</v>
      </c>
      <c r="Y56" s="14">
        <f t="shared" si="4"/>
        <v>1</v>
      </c>
      <c r="Z56" s="14">
        <f t="shared" si="4"/>
        <v>1</v>
      </c>
      <c r="AA56" s="14">
        <f>SUM(AA33:AA55)</f>
        <v>1</v>
      </c>
    </row>
    <row r="57" spans="3:35">
      <c r="E57" s="29">
        <f t="array" ref="E57:AA57">TRANSPOSE(AC33:AC55)</f>
        <v>1</v>
      </c>
      <c r="F57" s="29">
        <v>1</v>
      </c>
      <c r="G57" s="29">
        <v>1</v>
      </c>
      <c r="H57" s="29">
        <v>1</v>
      </c>
      <c r="I57" s="29">
        <v>1</v>
      </c>
      <c r="J57" s="29">
        <v>1</v>
      </c>
      <c r="K57" s="29">
        <v>1</v>
      </c>
      <c r="L57" s="29">
        <v>1</v>
      </c>
      <c r="M57" s="29">
        <v>1</v>
      </c>
      <c r="N57" s="29">
        <v>1</v>
      </c>
      <c r="O57" s="29">
        <v>1</v>
      </c>
      <c r="P57" s="29">
        <v>1</v>
      </c>
      <c r="Q57" s="29">
        <v>1</v>
      </c>
      <c r="R57" s="29">
        <v>1</v>
      </c>
      <c r="S57" s="29">
        <v>1</v>
      </c>
      <c r="T57" s="29">
        <v>1</v>
      </c>
      <c r="U57" s="29">
        <v>1</v>
      </c>
      <c r="V57" s="29">
        <v>1</v>
      </c>
      <c r="W57" s="29">
        <v>1</v>
      </c>
      <c r="X57" s="29">
        <v>1</v>
      </c>
      <c r="Y57" s="29">
        <v>1</v>
      </c>
      <c r="Z57" s="29">
        <v>1</v>
      </c>
      <c r="AA57" s="29">
        <v>1</v>
      </c>
    </row>
    <row r="58" spans="3:35">
      <c r="AA58" s="23"/>
      <c r="AB58" s="22" t="s">
        <v>1</v>
      </c>
      <c r="AC58" s="24">
        <v>22</v>
      </c>
      <c r="AD58" s="24">
        <v>21</v>
      </c>
    </row>
    <row r="59" spans="3:35">
      <c r="E59" s="11" t="str">
        <f>E32</f>
        <v>п01</v>
      </c>
      <c r="F59" s="11" t="str">
        <f t="shared" ref="F59:AA59" si="5">F32</f>
        <v>п02</v>
      </c>
      <c r="G59" s="11" t="str">
        <f t="shared" si="5"/>
        <v>п03</v>
      </c>
      <c r="H59" s="11" t="str">
        <f t="shared" si="5"/>
        <v>п04</v>
      </c>
      <c r="I59" s="11" t="str">
        <f t="shared" si="5"/>
        <v>п05</v>
      </c>
      <c r="J59" s="11" t="str">
        <f t="shared" si="5"/>
        <v>п06</v>
      </c>
      <c r="K59" s="11" t="str">
        <f t="shared" si="5"/>
        <v>п07</v>
      </c>
      <c r="L59" s="11" t="str">
        <f t="shared" si="5"/>
        <v>п08</v>
      </c>
      <c r="M59" s="11" t="str">
        <f t="shared" si="5"/>
        <v>п09</v>
      </c>
      <c r="N59" s="11" t="str">
        <f t="shared" si="5"/>
        <v>п10</v>
      </c>
      <c r="O59" s="11" t="str">
        <f t="shared" si="5"/>
        <v>п11</v>
      </c>
      <c r="P59" s="11" t="str">
        <f t="shared" si="5"/>
        <v>п12</v>
      </c>
      <c r="Q59" s="11" t="str">
        <f t="shared" si="5"/>
        <v>п13</v>
      </c>
      <c r="R59" s="11" t="str">
        <f t="shared" si="5"/>
        <v>п14</v>
      </c>
      <c r="S59" s="11" t="str">
        <f t="shared" si="5"/>
        <v>п15</v>
      </c>
      <c r="T59" s="11" t="str">
        <f t="shared" si="5"/>
        <v>п16</v>
      </c>
      <c r="U59" s="11" t="str">
        <f t="shared" si="5"/>
        <v>п17</v>
      </c>
      <c r="V59" s="11" t="str">
        <f t="shared" si="5"/>
        <v>п18</v>
      </c>
      <c r="W59" s="11" t="str">
        <f t="shared" si="5"/>
        <v>п19</v>
      </c>
      <c r="X59" s="11" t="str">
        <f t="shared" si="5"/>
        <v>п20</v>
      </c>
      <c r="Y59" s="11" t="str">
        <f t="shared" si="5"/>
        <v>п21</v>
      </c>
      <c r="Z59" s="11" t="str">
        <f t="shared" si="5"/>
        <v>п22</v>
      </c>
      <c r="AA59" s="11" t="str">
        <f t="shared" si="5"/>
        <v>п23</v>
      </c>
      <c r="AB59" s="18" t="s">
        <v>38</v>
      </c>
      <c r="AF59" s="17" t="s">
        <v>28</v>
      </c>
      <c r="AG59" s="17" t="s">
        <v>3</v>
      </c>
      <c r="AH59" s="17" t="s">
        <v>4</v>
      </c>
      <c r="AI59" s="1" t="s">
        <v>2</v>
      </c>
    </row>
    <row r="60" spans="3:35">
      <c r="C60" s="28">
        <f>C33</f>
        <v>1</v>
      </c>
      <c r="D60" s="11" t="str">
        <f>D33</f>
        <v>п01</v>
      </c>
      <c r="E60" s="15"/>
      <c r="F60" s="15"/>
      <c r="G60" s="15"/>
      <c r="H60" s="15"/>
      <c r="I60" s="15"/>
      <c r="J60" s="15"/>
      <c r="K60" s="15"/>
      <c r="L60" s="15"/>
      <c r="M60" s="15"/>
      <c r="N60" s="15"/>
      <c r="O60" s="15"/>
      <c r="P60" s="15"/>
      <c r="Q60" s="15"/>
      <c r="R60" s="15"/>
      <c r="S60" s="15"/>
      <c r="T60" s="15"/>
      <c r="U60" s="15"/>
      <c r="V60" s="15"/>
      <c r="W60" s="15"/>
      <c r="X60" s="15"/>
      <c r="Y60" s="15"/>
      <c r="Z60" s="15"/>
      <c r="AA60" s="15"/>
      <c r="AB60" s="16">
        <v>22</v>
      </c>
      <c r="AF60" s="3" t="str">
        <f t="shared" ref="AF60:AF83" si="6">VLOOKUP($AI60,$A$6:$D$28,2)</f>
        <v>п01</v>
      </c>
      <c r="AG60" s="25">
        <f t="shared" ref="AG60:AG83" si="7">VLOOKUP($AI60,$A$6:$D$28,3)</f>
        <v>0</v>
      </c>
      <c r="AH60" s="25">
        <f t="shared" ref="AH60:AH83" si="8">VLOOKUP($AI60,$A$6:$D$28,4)</f>
        <v>0</v>
      </c>
      <c r="AI60" s="18">
        <v>1</v>
      </c>
    </row>
    <row r="61" spans="3:35">
      <c r="C61" s="28">
        <f t="shared" ref="C61:D76" si="9">C34</f>
        <v>2</v>
      </c>
      <c r="D61" s="11" t="str">
        <f t="shared" si="9"/>
        <v>п02</v>
      </c>
      <c r="E61" s="15">
        <f t="shared" ref="E61:AA72" si="10">$AB61-E$83+$AC$58*E34</f>
        <v>-9</v>
      </c>
      <c r="F61" s="15">
        <f t="shared" si="10"/>
        <v>0</v>
      </c>
      <c r="G61" s="15">
        <f t="shared" si="10"/>
        <v>-6</v>
      </c>
      <c r="H61" s="15">
        <f t="shared" si="10"/>
        <v>21</v>
      </c>
      <c r="I61" s="15">
        <f t="shared" si="10"/>
        <v>3</v>
      </c>
      <c r="J61" s="15">
        <f t="shared" si="10"/>
        <v>11</v>
      </c>
      <c r="K61" s="15">
        <f t="shared" si="10"/>
        <v>-2</v>
      </c>
      <c r="L61" s="15">
        <f t="shared" si="10"/>
        <v>-4</v>
      </c>
      <c r="M61" s="15">
        <f t="shared" si="10"/>
        <v>-5</v>
      </c>
      <c r="N61" s="15">
        <f t="shared" si="10"/>
        <v>-8</v>
      </c>
      <c r="O61" s="15">
        <f t="shared" si="10"/>
        <v>-3</v>
      </c>
      <c r="P61" s="15">
        <f t="shared" si="10"/>
        <v>10</v>
      </c>
      <c r="Q61" s="15">
        <f t="shared" si="10"/>
        <v>13</v>
      </c>
      <c r="R61" s="15">
        <f t="shared" si="10"/>
        <v>6</v>
      </c>
      <c r="S61" s="15">
        <f t="shared" si="10"/>
        <v>2</v>
      </c>
      <c r="T61" s="15">
        <f t="shared" si="10"/>
        <v>7</v>
      </c>
      <c r="U61" s="15">
        <f t="shared" si="10"/>
        <v>5</v>
      </c>
      <c r="V61" s="15">
        <f t="shared" si="10"/>
        <v>-7</v>
      </c>
      <c r="W61" s="15">
        <f t="shared" si="10"/>
        <v>8</v>
      </c>
      <c r="X61" s="15">
        <f t="shared" si="10"/>
        <v>9</v>
      </c>
      <c r="Y61" s="15">
        <f t="shared" si="10"/>
        <v>1</v>
      </c>
      <c r="Z61" s="15">
        <f t="shared" si="10"/>
        <v>4</v>
      </c>
      <c r="AA61" s="15">
        <f t="shared" si="10"/>
        <v>12</v>
      </c>
      <c r="AB61" s="16">
        <v>13</v>
      </c>
      <c r="AF61" s="3" t="str">
        <f t="shared" si="6"/>
        <v>п13</v>
      </c>
      <c r="AG61" s="25">
        <f t="shared" si="7"/>
        <v>0.16681543060865334</v>
      </c>
      <c r="AH61" s="25">
        <f t="shared" si="8"/>
        <v>8.0759619018496522</v>
      </c>
      <c r="AI61" s="18">
        <f>SUMPRODUCT(E33:AA33,$E$31:$AA$31)</f>
        <v>13</v>
      </c>
    </row>
    <row r="62" spans="3:35">
      <c r="C62" s="28">
        <f t="shared" si="9"/>
        <v>3</v>
      </c>
      <c r="D62" s="11" t="str">
        <f t="shared" si="9"/>
        <v>п03</v>
      </c>
      <c r="E62" s="15">
        <f t="shared" si="10"/>
        <v>-3</v>
      </c>
      <c r="F62" s="15">
        <f t="shared" si="10"/>
        <v>6</v>
      </c>
      <c r="G62" s="15">
        <f t="shared" si="10"/>
        <v>0</v>
      </c>
      <c r="H62" s="15">
        <f t="shared" si="10"/>
        <v>5</v>
      </c>
      <c r="I62" s="15">
        <f t="shared" si="10"/>
        <v>9</v>
      </c>
      <c r="J62" s="15">
        <f t="shared" si="10"/>
        <v>17</v>
      </c>
      <c r="K62" s="15">
        <f t="shared" si="10"/>
        <v>4</v>
      </c>
      <c r="L62" s="15">
        <f t="shared" si="10"/>
        <v>2</v>
      </c>
      <c r="M62" s="15">
        <f t="shared" si="10"/>
        <v>1</v>
      </c>
      <c r="N62" s="15">
        <f t="shared" si="10"/>
        <v>-2</v>
      </c>
      <c r="O62" s="15">
        <f t="shared" si="10"/>
        <v>3</v>
      </c>
      <c r="P62" s="15">
        <f t="shared" si="10"/>
        <v>16</v>
      </c>
      <c r="Q62" s="15">
        <f t="shared" si="10"/>
        <v>19</v>
      </c>
      <c r="R62" s="15">
        <f t="shared" si="10"/>
        <v>12</v>
      </c>
      <c r="S62" s="15">
        <f t="shared" si="10"/>
        <v>8</v>
      </c>
      <c r="T62" s="15">
        <f t="shared" si="10"/>
        <v>13</v>
      </c>
      <c r="U62" s="15">
        <f t="shared" si="10"/>
        <v>11</v>
      </c>
      <c r="V62" s="15">
        <f t="shared" si="10"/>
        <v>21</v>
      </c>
      <c r="W62" s="15">
        <f t="shared" si="10"/>
        <v>14</v>
      </c>
      <c r="X62" s="15">
        <f t="shared" si="10"/>
        <v>15</v>
      </c>
      <c r="Y62" s="15">
        <f t="shared" si="10"/>
        <v>7</v>
      </c>
      <c r="Z62" s="15">
        <f t="shared" si="10"/>
        <v>10</v>
      </c>
      <c r="AA62" s="15">
        <f t="shared" si="10"/>
        <v>18</v>
      </c>
      <c r="AB62" s="16">
        <v>19</v>
      </c>
      <c r="AF62" s="3" t="str">
        <f t="shared" ca="1" si="6"/>
        <v>п23</v>
      </c>
      <c r="AG62" s="25">
        <f t="shared" ca="1" si="7"/>
        <v>2.196255287295108</v>
      </c>
      <c r="AH62" s="25">
        <f t="shared" ca="1" si="8"/>
        <v>6.8193328174612011</v>
      </c>
      <c r="AI62" s="18">
        <f ca="1">IF(AI61&lt;=1,0,SUMPRODUCT(OFFSET($E$33:$AA$33,AI61-1,0),$E$31:$AA$31))</f>
        <v>23</v>
      </c>
    </row>
    <row r="63" spans="3:35">
      <c r="C63" s="28">
        <f t="shared" si="9"/>
        <v>4</v>
      </c>
      <c r="D63" s="11" t="str">
        <f t="shared" si="9"/>
        <v>п04</v>
      </c>
      <c r="E63" s="15">
        <f t="shared" si="10"/>
        <v>-8</v>
      </c>
      <c r="F63" s="15">
        <f t="shared" si="10"/>
        <v>1</v>
      </c>
      <c r="G63" s="15">
        <f t="shared" si="10"/>
        <v>-5</v>
      </c>
      <c r="H63" s="15">
        <f t="shared" si="10"/>
        <v>0</v>
      </c>
      <c r="I63" s="15">
        <f t="shared" si="10"/>
        <v>4</v>
      </c>
      <c r="J63" s="15">
        <f t="shared" si="10"/>
        <v>12</v>
      </c>
      <c r="K63" s="15">
        <f t="shared" si="10"/>
        <v>21</v>
      </c>
      <c r="L63" s="15">
        <f t="shared" si="10"/>
        <v>-3</v>
      </c>
      <c r="M63" s="15">
        <f t="shared" si="10"/>
        <v>-4</v>
      </c>
      <c r="N63" s="15">
        <f t="shared" si="10"/>
        <v>-7</v>
      </c>
      <c r="O63" s="15">
        <f t="shared" si="10"/>
        <v>-2</v>
      </c>
      <c r="P63" s="15">
        <f t="shared" si="10"/>
        <v>11</v>
      </c>
      <c r="Q63" s="15">
        <f t="shared" si="10"/>
        <v>14</v>
      </c>
      <c r="R63" s="15">
        <f t="shared" si="10"/>
        <v>7</v>
      </c>
      <c r="S63" s="15">
        <f t="shared" si="10"/>
        <v>3</v>
      </c>
      <c r="T63" s="15">
        <f t="shared" si="10"/>
        <v>8</v>
      </c>
      <c r="U63" s="15">
        <f t="shared" si="10"/>
        <v>6</v>
      </c>
      <c r="V63" s="15">
        <f t="shared" si="10"/>
        <v>-6</v>
      </c>
      <c r="W63" s="15">
        <f t="shared" si="10"/>
        <v>9</v>
      </c>
      <c r="X63" s="15">
        <f t="shared" si="10"/>
        <v>10</v>
      </c>
      <c r="Y63" s="15">
        <f t="shared" si="10"/>
        <v>2</v>
      </c>
      <c r="Z63" s="15">
        <f t="shared" si="10"/>
        <v>5</v>
      </c>
      <c r="AA63" s="15">
        <f t="shared" si="10"/>
        <v>13</v>
      </c>
      <c r="AB63" s="16">
        <v>14</v>
      </c>
      <c r="AF63" s="3" t="str">
        <f t="shared" ca="1" si="6"/>
        <v>п06</v>
      </c>
      <c r="AG63" s="25">
        <f t="shared" ca="1" si="7"/>
        <v>4.7935397817763414</v>
      </c>
      <c r="AH63" s="25">
        <f t="shared" ca="1" si="8"/>
        <v>7.5670482407190764</v>
      </c>
      <c r="AI63" s="18">
        <f t="shared" ref="AI63:AI83" ca="1" si="11">IF(AI62&lt;=1,0,SUMPRODUCT(OFFSET($E$33:$AA$33,AI62-1,0),$E$31:$AA$31))</f>
        <v>6</v>
      </c>
    </row>
    <row r="64" spans="3:35">
      <c r="C64" s="28">
        <f t="shared" si="9"/>
        <v>5</v>
      </c>
      <c r="D64" s="11" t="str">
        <f t="shared" si="9"/>
        <v>п05</v>
      </c>
      <c r="E64" s="15">
        <f t="shared" si="10"/>
        <v>-12</v>
      </c>
      <c r="F64" s="15">
        <f t="shared" si="10"/>
        <v>-3</v>
      </c>
      <c r="G64" s="15">
        <f t="shared" si="10"/>
        <v>-9</v>
      </c>
      <c r="H64" s="15">
        <f t="shared" si="10"/>
        <v>-4</v>
      </c>
      <c r="I64" s="15">
        <f t="shared" si="10"/>
        <v>0</v>
      </c>
      <c r="J64" s="15">
        <f t="shared" si="10"/>
        <v>8</v>
      </c>
      <c r="K64" s="15">
        <f t="shared" si="10"/>
        <v>-5</v>
      </c>
      <c r="L64" s="15">
        <f t="shared" si="10"/>
        <v>-7</v>
      </c>
      <c r="M64" s="15">
        <f t="shared" si="10"/>
        <v>-8</v>
      </c>
      <c r="N64" s="15">
        <f t="shared" si="10"/>
        <v>-11</v>
      </c>
      <c r="O64" s="15">
        <f t="shared" si="10"/>
        <v>-6</v>
      </c>
      <c r="P64" s="15">
        <f t="shared" si="10"/>
        <v>7</v>
      </c>
      <c r="Q64" s="15">
        <f t="shared" si="10"/>
        <v>10</v>
      </c>
      <c r="R64" s="15">
        <f t="shared" si="10"/>
        <v>3</v>
      </c>
      <c r="S64" s="15">
        <f t="shared" si="10"/>
        <v>21</v>
      </c>
      <c r="T64" s="15">
        <f t="shared" si="10"/>
        <v>4</v>
      </c>
      <c r="U64" s="15">
        <f t="shared" si="10"/>
        <v>2</v>
      </c>
      <c r="V64" s="15">
        <f t="shared" si="10"/>
        <v>-10</v>
      </c>
      <c r="W64" s="15">
        <f t="shared" si="10"/>
        <v>5</v>
      </c>
      <c r="X64" s="15">
        <f t="shared" si="10"/>
        <v>6</v>
      </c>
      <c r="Y64" s="15">
        <f t="shared" si="10"/>
        <v>-2</v>
      </c>
      <c r="Z64" s="15">
        <f t="shared" si="10"/>
        <v>1</v>
      </c>
      <c r="AA64" s="15">
        <f t="shared" si="10"/>
        <v>9</v>
      </c>
      <c r="AB64" s="16">
        <v>10</v>
      </c>
      <c r="AF64" s="3" t="str">
        <f t="shared" ca="1" si="6"/>
        <v>п12</v>
      </c>
      <c r="AG64" s="25">
        <f t="shared" ca="1" si="7"/>
        <v>5.8209809177595595</v>
      </c>
      <c r="AH64" s="25">
        <f t="shared" ca="1" si="8"/>
        <v>10.014005166745385</v>
      </c>
      <c r="AI64" s="18">
        <f t="shared" ca="1" si="11"/>
        <v>12</v>
      </c>
    </row>
    <row r="65" spans="3:35">
      <c r="C65" s="28">
        <f t="shared" si="9"/>
        <v>6</v>
      </c>
      <c r="D65" s="11" t="str">
        <f t="shared" si="9"/>
        <v>п06</v>
      </c>
      <c r="E65" s="15">
        <f t="shared" si="10"/>
        <v>-20</v>
      </c>
      <c r="F65" s="15">
        <f t="shared" si="10"/>
        <v>-11</v>
      </c>
      <c r="G65" s="15">
        <f t="shared" si="10"/>
        <v>-17</v>
      </c>
      <c r="H65" s="15">
        <f t="shared" si="10"/>
        <v>-12</v>
      </c>
      <c r="I65" s="15">
        <f t="shared" si="10"/>
        <v>-8</v>
      </c>
      <c r="J65" s="15">
        <f t="shared" si="10"/>
        <v>0</v>
      </c>
      <c r="K65" s="15">
        <f t="shared" si="10"/>
        <v>-13</v>
      </c>
      <c r="L65" s="15">
        <f t="shared" si="10"/>
        <v>-15</v>
      </c>
      <c r="M65" s="15">
        <f t="shared" si="10"/>
        <v>-16</v>
      </c>
      <c r="N65" s="15">
        <f t="shared" si="10"/>
        <v>-19</v>
      </c>
      <c r="O65" s="15">
        <f t="shared" si="10"/>
        <v>-14</v>
      </c>
      <c r="P65" s="15">
        <f t="shared" si="10"/>
        <v>21</v>
      </c>
      <c r="Q65" s="15">
        <f t="shared" si="10"/>
        <v>2</v>
      </c>
      <c r="R65" s="15">
        <f t="shared" si="10"/>
        <v>-5</v>
      </c>
      <c r="S65" s="15">
        <f t="shared" si="10"/>
        <v>-9</v>
      </c>
      <c r="T65" s="15">
        <f t="shared" si="10"/>
        <v>-4</v>
      </c>
      <c r="U65" s="15">
        <f t="shared" si="10"/>
        <v>-6</v>
      </c>
      <c r="V65" s="15">
        <f t="shared" si="10"/>
        <v>-18</v>
      </c>
      <c r="W65" s="15">
        <f t="shared" si="10"/>
        <v>-3</v>
      </c>
      <c r="X65" s="15">
        <f t="shared" si="10"/>
        <v>-2</v>
      </c>
      <c r="Y65" s="15">
        <f t="shared" si="10"/>
        <v>-10</v>
      </c>
      <c r="Z65" s="15">
        <f t="shared" si="10"/>
        <v>-7</v>
      </c>
      <c r="AA65" s="15">
        <f t="shared" si="10"/>
        <v>1</v>
      </c>
      <c r="AB65" s="16">
        <v>2</v>
      </c>
      <c r="AF65" s="3" t="str">
        <f t="shared" ca="1" si="6"/>
        <v>п20</v>
      </c>
      <c r="AG65" s="25">
        <f t="shared" ca="1" si="7"/>
        <v>8.909712212573627</v>
      </c>
      <c r="AH65" s="25">
        <f t="shared" ca="1" si="8"/>
        <v>12.449125918450134</v>
      </c>
      <c r="AI65" s="18">
        <f t="shared" ca="1" si="11"/>
        <v>20</v>
      </c>
    </row>
    <row r="66" spans="3:35">
      <c r="C66" s="28">
        <f t="shared" si="9"/>
        <v>7</v>
      </c>
      <c r="D66" s="11" t="str">
        <f t="shared" si="9"/>
        <v>п07</v>
      </c>
      <c r="E66" s="15">
        <f t="shared" si="10"/>
        <v>-7</v>
      </c>
      <c r="F66" s="15">
        <f t="shared" si="10"/>
        <v>2</v>
      </c>
      <c r="G66" s="15">
        <f t="shared" si="10"/>
        <v>-4</v>
      </c>
      <c r="H66" s="15">
        <f t="shared" si="10"/>
        <v>1</v>
      </c>
      <c r="I66" s="15">
        <f t="shared" si="10"/>
        <v>5</v>
      </c>
      <c r="J66" s="15">
        <f t="shared" si="10"/>
        <v>13</v>
      </c>
      <c r="K66" s="15">
        <f t="shared" si="10"/>
        <v>0</v>
      </c>
      <c r="L66" s="15">
        <f t="shared" si="10"/>
        <v>-2</v>
      </c>
      <c r="M66" s="15">
        <f t="shared" si="10"/>
        <v>-3</v>
      </c>
      <c r="N66" s="15">
        <f t="shared" si="10"/>
        <v>-6</v>
      </c>
      <c r="O66" s="15">
        <f t="shared" si="10"/>
        <v>21</v>
      </c>
      <c r="P66" s="15">
        <f t="shared" si="10"/>
        <v>12</v>
      </c>
      <c r="Q66" s="15">
        <f t="shared" si="10"/>
        <v>15</v>
      </c>
      <c r="R66" s="15">
        <f t="shared" si="10"/>
        <v>8</v>
      </c>
      <c r="S66" s="15">
        <f t="shared" si="10"/>
        <v>4</v>
      </c>
      <c r="T66" s="15">
        <f t="shared" si="10"/>
        <v>9</v>
      </c>
      <c r="U66" s="15">
        <f t="shared" si="10"/>
        <v>7</v>
      </c>
      <c r="V66" s="15">
        <f t="shared" si="10"/>
        <v>-5</v>
      </c>
      <c r="W66" s="15">
        <f t="shared" si="10"/>
        <v>10</v>
      </c>
      <c r="X66" s="15">
        <f t="shared" si="10"/>
        <v>11</v>
      </c>
      <c r="Y66" s="15">
        <f t="shared" si="10"/>
        <v>3</v>
      </c>
      <c r="Z66" s="15">
        <f t="shared" si="10"/>
        <v>6</v>
      </c>
      <c r="AA66" s="15">
        <f t="shared" si="10"/>
        <v>14</v>
      </c>
      <c r="AB66" s="16">
        <v>15</v>
      </c>
      <c r="AF66" s="3" t="str">
        <f t="shared" ca="1" si="6"/>
        <v>п19</v>
      </c>
      <c r="AG66" s="25">
        <f t="shared" ca="1" si="7"/>
        <v>7.7337997834397054</v>
      </c>
      <c r="AH66" s="25">
        <f t="shared" ca="1" si="8"/>
        <v>13.409545754298879</v>
      </c>
      <c r="AI66" s="18">
        <f t="shared" ca="1" si="11"/>
        <v>19</v>
      </c>
    </row>
    <row r="67" spans="3:35">
      <c r="C67" s="28">
        <f t="shared" si="9"/>
        <v>8</v>
      </c>
      <c r="D67" s="11" t="str">
        <f t="shared" si="9"/>
        <v>п08</v>
      </c>
      <c r="E67" s="15">
        <f t="shared" si="10"/>
        <v>-5</v>
      </c>
      <c r="F67" s="15">
        <f t="shared" si="10"/>
        <v>4</v>
      </c>
      <c r="G67" s="15">
        <f t="shared" si="10"/>
        <v>-2</v>
      </c>
      <c r="H67" s="15">
        <f t="shared" si="10"/>
        <v>3</v>
      </c>
      <c r="I67" s="15">
        <f t="shared" si="10"/>
        <v>7</v>
      </c>
      <c r="J67" s="15">
        <f t="shared" si="10"/>
        <v>15</v>
      </c>
      <c r="K67" s="15">
        <f t="shared" si="10"/>
        <v>2</v>
      </c>
      <c r="L67" s="15">
        <f t="shared" si="10"/>
        <v>0</v>
      </c>
      <c r="M67" s="15">
        <f t="shared" si="10"/>
        <v>21</v>
      </c>
      <c r="N67" s="15">
        <f t="shared" si="10"/>
        <v>-4</v>
      </c>
      <c r="O67" s="15">
        <f t="shared" si="10"/>
        <v>1</v>
      </c>
      <c r="P67" s="15">
        <f t="shared" si="10"/>
        <v>14</v>
      </c>
      <c r="Q67" s="15">
        <f t="shared" si="10"/>
        <v>17</v>
      </c>
      <c r="R67" s="15">
        <f t="shared" si="10"/>
        <v>10</v>
      </c>
      <c r="S67" s="15">
        <f t="shared" si="10"/>
        <v>6</v>
      </c>
      <c r="T67" s="15">
        <f t="shared" si="10"/>
        <v>11</v>
      </c>
      <c r="U67" s="15">
        <f t="shared" si="10"/>
        <v>9</v>
      </c>
      <c r="V67" s="15">
        <f t="shared" si="10"/>
        <v>-3</v>
      </c>
      <c r="W67" s="15">
        <f t="shared" si="10"/>
        <v>12</v>
      </c>
      <c r="X67" s="15">
        <f t="shared" si="10"/>
        <v>13</v>
      </c>
      <c r="Y67" s="15">
        <f t="shared" si="10"/>
        <v>5</v>
      </c>
      <c r="Z67" s="15">
        <f t="shared" si="10"/>
        <v>8</v>
      </c>
      <c r="AA67" s="15">
        <f t="shared" si="10"/>
        <v>16</v>
      </c>
      <c r="AB67" s="16">
        <v>17</v>
      </c>
      <c r="AF67" s="3" t="str">
        <f t="shared" ca="1" si="6"/>
        <v>п16</v>
      </c>
      <c r="AG67" s="25">
        <f t="shared" ca="1" si="7"/>
        <v>5.6313569443380977</v>
      </c>
      <c r="AH67" s="25">
        <f t="shared" ca="1" si="8"/>
        <v>13.325311561916662</v>
      </c>
      <c r="AI67" s="18">
        <f t="shared" ca="1" si="11"/>
        <v>16</v>
      </c>
    </row>
    <row r="68" spans="3:35">
      <c r="C68" s="28">
        <f t="shared" si="9"/>
        <v>9</v>
      </c>
      <c r="D68" s="11" t="str">
        <f t="shared" si="9"/>
        <v>п09</v>
      </c>
      <c r="E68" s="15">
        <f t="shared" si="10"/>
        <v>-4</v>
      </c>
      <c r="F68" s="15">
        <f t="shared" si="10"/>
        <v>5</v>
      </c>
      <c r="G68" s="15">
        <f t="shared" si="10"/>
        <v>21</v>
      </c>
      <c r="H68" s="15">
        <f t="shared" si="10"/>
        <v>4</v>
      </c>
      <c r="I68" s="15">
        <f t="shared" si="10"/>
        <v>8</v>
      </c>
      <c r="J68" s="15">
        <f t="shared" si="10"/>
        <v>16</v>
      </c>
      <c r="K68" s="15">
        <f t="shared" si="10"/>
        <v>3</v>
      </c>
      <c r="L68" s="15">
        <f t="shared" si="10"/>
        <v>1</v>
      </c>
      <c r="M68" s="15">
        <f t="shared" si="10"/>
        <v>0</v>
      </c>
      <c r="N68" s="15">
        <f t="shared" si="10"/>
        <v>-3</v>
      </c>
      <c r="O68" s="15">
        <f t="shared" si="10"/>
        <v>2</v>
      </c>
      <c r="P68" s="15">
        <f t="shared" si="10"/>
        <v>15</v>
      </c>
      <c r="Q68" s="15">
        <f t="shared" si="10"/>
        <v>18</v>
      </c>
      <c r="R68" s="15">
        <f t="shared" si="10"/>
        <v>11</v>
      </c>
      <c r="S68" s="15">
        <f t="shared" si="10"/>
        <v>7</v>
      </c>
      <c r="T68" s="15">
        <f t="shared" si="10"/>
        <v>12</v>
      </c>
      <c r="U68" s="15">
        <f t="shared" si="10"/>
        <v>10</v>
      </c>
      <c r="V68" s="15">
        <f t="shared" si="10"/>
        <v>-2</v>
      </c>
      <c r="W68" s="15">
        <f t="shared" si="10"/>
        <v>13</v>
      </c>
      <c r="X68" s="15">
        <f t="shared" si="10"/>
        <v>14</v>
      </c>
      <c r="Y68" s="15">
        <f t="shared" si="10"/>
        <v>6</v>
      </c>
      <c r="Z68" s="15">
        <f t="shared" si="10"/>
        <v>9</v>
      </c>
      <c r="AA68" s="15">
        <f t="shared" si="10"/>
        <v>17</v>
      </c>
      <c r="AB68" s="16">
        <v>18</v>
      </c>
      <c r="AF68" s="3" t="str">
        <f t="shared" ca="1" si="6"/>
        <v>п14</v>
      </c>
      <c r="AG68" s="25">
        <f t="shared" ca="1" si="7"/>
        <v>0.23630254978193266</v>
      </c>
      <c r="AH68" s="25">
        <f t="shared" ca="1" si="8"/>
        <v>13.274452500894107</v>
      </c>
      <c r="AI68" s="18">
        <f t="shared" ca="1" si="11"/>
        <v>14</v>
      </c>
    </row>
    <row r="69" spans="3:35">
      <c r="C69" s="28">
        <f t="shared" si="9"/>
        <v>10</v>
      </c>
      <c r="D69" s="11" t="str">
        <f t="shared" si="9"/>
        <v>п10</v>
      </c>
      <c r="E69" s="15">
        <f t="shared" si="10"/>
        <v>21</v>
      </c>
      <c r="F69" s="15">
        <f t="shared" si="10"/>
        <v>8</v>
      </c>
      <c r="G69" s="15">
        <f t="shared" si="10"/>
        <v>2</v>
      </c>
      <c r="H69" s="15">
        <f t="shared" si="10"/>
        <v>7</v>
      </c>
      <c r="I69" s="15">
        <f t="shared" si="10"/>
        <v>11</v>
      </c>
      <c r="J69" s="15">
        <f t="shared" si="10"/>
        <v>19</v>
      </c>
      <c r="K69" s="15">
        <f t="shared" si="10"/>
        <v>6</v>
      </c>
      <c r="L69" s="15">
        <f t="shared" si="10"/>
        <v>4</v>
      </c>
      <c r="M69" s="15">
        <f t="shared" si="10"/>
        <v>3</v>
      </c>
      <c r="N69" s="15">
        <f t="shared" si="10"/>
        <v>0</v>
      </c>
      <c r="O69" s="15">
        <f t="shared" si="10"/>
        <v>5</v>
      </c>
      <c r="P69" s="15">
        <f t="shared" si="10"/>
        <v>18</v>
      </c>
      <c r="Q69" s="15">
        <f t="shared" si="10"/>
        <v>21</v>
      </c>
      <c r="R69" s="15">
        <f t="shared" si="10"/>
        <v>14</v>
      </c>
      <c r="S69" s="15">
        <f t="shared" si="10"/>
        <v>10</v>
      </c>
      <c r="T69" s="15">
        <f t="shared" si="10"/>
        <v>15</v>
      </c>
      <c r="U69" s="15">
        <f t="shared" si="10"/>
        <v>13</v>
      </c>
      <c r="V69" s="15">
        <f t="shared" si="10"/>
        <v>1</v>
      </c>
      <c r="W69" s="15">
        <f t="shared" si="10"/>
        <v>16</v>
      </c>
      <c r="X69" s="15">
        <f t="shared" si="10"/>
        <v>17</v>
      </c>
      <c r="Y69" s="15">
        <f t="shared" si="10"/>
        <v>9</v>
      </c>
      <c r="Z69" s="15">
        <f t="shared" si="10"/>
        <v>12</v>
      </c>
      <c r="AA69" s="15">
        <f t="shared" si="10"/>
        <v>20</v>
      </c>
      <c r="AB69" s="16">
        <v>21</v>
      </c>
      <c r="AF69" s="3" t="str">
        <f t="shared" ca="1" si="6"/>
        <v>п17</v>
      </c>
      <c r="AG69" s="25">
        <f t="shared" ca="1" si="7"/>
        <v>0.14615767394670076</v>
      </c>
      <c r="AH69" s="25">
        <f t="shared" ca="1" si="8"/>
        <v>13.810046177219252</v>
      </c>
      <c r="AI69" s="18">
        <f t="shared" ca="1" si="11"/>
        <v>17</v>
      </c>
    </row>
    <row r="70" spans="3:35">
      <c r="C70" s="28">
        <f t="shared" si="9"/>
        <v>11</v>
      </c>
      <c r="D70" s="11" t="str">
        <f t="shared" si="9"/>
        <v>п11</v>
      </c>
      <c r="E70" s="15">
        <f t="shared" si="10"/>
        <v>-6</v>
      </c>
      <c r="F70" s="15">
        <f t="shared" si="10"/>
        <v>3</v>
      </c>
      <c r="G70" s="15">
        <f t="shared" si="10"/>
        <v>-3</v>
      </c>
      <c r="H70" s="15">
        <f t="shared" si="10"/>
        <v>2</v>
      </c>
      <c r="I70" s="15">
        <f t="shared" si="10"/>
        <v>6</v>
      </c>
      <c r="J70" s="15">
        <f t="shared" si="10"/>
        <v>14</v>
      </c>
      <c r="K70" s="15">
        <f t="shared" si="10"/>
        <v>1</v>
      </c>
      <c r="L70" s="15">
        <f t="shared" si="10"/>
        <v>21</v>
      </c>
      <c r="M70" s="15">
        <f t="shared" si="10"/>
        <v>-2</v>
      </c>
      <c r="N70" s="15">
        <f t="shared" si="10"/>
        <v>-5</v>
      </c>
      <c r="O70" s="15">
        <f t="shared" si="10"/>
        <v>0</v>
      </c>
      <c r="P70" s="15">
        <f t="shared" si="10"/>
        <v>13</v>
      </c>
      <c r="Q70" s="15">
        <f t="shared" si="10"/>
        <v>16</v>
      </c>
      <c r="R70" s="15">
        <f t="shared" si="10"/>
        <v>9</v>
      </c>
      <c r="S70" s="15">
        <f t="shared" si="10"/>
        <v>5</v>
      </c>
      <c r="T70" s="15">
        <f t="shared" si="10"/>
        <v>10</v>
      </c>
      <c r="U70" s="15">
        <f t="shared" si="10"/>
        <v>8</v>
      </c>
      <c r="V70" s="15">
        <f t="shared" si="10"/>
        <v>-4</v>
      </c>
      <c r="W70" s="15">
        <f t="shared" si="10"/>
        <v>11</v>
      </c>
      <c r="X70" s="15">
        <f t="shared" si="10"/>
        <v>12</v>
      </c>
      <c r="Y70" s="15">
        <f t="shared" si="10"/>
        <v>4</v>
      </c>
      <c r="Z70" s="15">
        <f t="shared" si="10"/>
        <v>7</v>
      </c>
      <c r="AA70" s="15">
        <f t="shared" si="10"/>
        <v>15</v>
      </c>
      <c r="AB70" s="16">
        <v>16</v>
      </c>
      <c r="AF70" s="3" t="str">
        <f t="shared" ca="1" si="6"/>
        <v>п22</v>
      </c>
      <c r="AG70" s="25">
        <f t="shared" ca="1" si="7"/>
        <v>1.4396701588211003</v>
      </c>
      <c r="AH70" s="25">
        <f t="shared" ca="1" si="8"/>
        <v>15.903172639987215</v>
      </c>
      <c r="AI70" s="18">
        <f t="shared" ca="1" si="11"/>
        <v>22</v>
      </c>
    </row>
    <row r="71" spans="3:35">
      <c r="C71" s="28">
        <f t="shared" si="9"/>
        <v>12</v>
      </c>
      <c r="D71" s="11" t="str">
        <f t="shared" si="9"/>
        <v>п12</v>
      </c>
      <c r="E71" s="15">
        <f t="shared" si="10"/>
        <v>-19</v>
      </c>
      <c r="F71" s="15">
        <f t="shared" si="10"/>
        <v>-10</v>
      </c>
      <c r="G71" s="15">
        <f t="shared" si="10"/>
        <v>-16</v>
      </c>
      <c r="H71" s="15">
        <f t="shared" si="10"/>
        <v>-11</v>
      </c>
      <c r="I71" s="15">
        <f t="shared" si="10"/>
        <v>-7</v>
      </c>
      <c r="J71" s="15">
        <f t="shared" si="10"/>
        <v>1</v>
      </c>
      <c r="K71" s="15">
        <f t="shared" si="10"/>
        <v>-12</v>
      </c>
      <c r="L71" s="15">
        <f t="shared" si="10"/>
        <v>-14</v>
      </c>
      <c r="M71" s="15">
        <f t="shared" si="10"/>
        <v>-15</v>
      </c>
      <c r="N71" s="15">
        <f t="shared" si="10"/>
        <v>-18</v>
      </c>
      <c r="O71" s="15">
        <f t="shared" si="10"/>
        <v>-13</v>
      </c>
      <c r="P71" s="15">
        <f t="shared" si="10"/>
        <v>0</v>
      </c>
      <c r="Q71" s="15">
        <f t="shared" si="10"/>
        <v>3</v>
      </c>
      <c r="R71" s="15">
        <f t="shared" si="10"/>
        <v>-4</v>
      </c>
      <c r="S71" s="15">
        <f t="shared" si="10"/>
        <v>-8</v>
      </c>
      <c r="T71" s="15">
        <f t="shared" si="10"/>
        <v>-3</v>
      </c>
      <c r="U71" s="15">
        <f t="shared" si="10"/>
        <v>-5</v>
      </c>
      <c r="V71" s="15">
        <f t="shared" si="10"/>
        <v>-17</v>
      </c>
      <c r="W71" s="15">
        <f t="shared" si="10"/>
        <v>-2</v>
      </c>
      <c r="X71" s="15">
        <f t="shared" si="10"/>
        <v>21</v>
      </c>
      <c r="Y71" s="15">
        <f t="shared" si="10"/>
        <v>-9</v>
      </c>
      <c r="Z71" s="15">
        <f t="shared" si="10"/>
        <v>-6</v>
      </c>
      <c r="AA71" s="15">
        <f t="shared" si="10"/>
        <v>2</v>
      </c>
      <c r="AB71" s="16">
        <v>3</v>
      </c>
      <c r="AF71" s="3" t="str">
        <f t="shared" ca="1" si="6"/>
        <v>п05</v>
      </c>
      <c r="AG71" s="25">
        <f t="shared" ca="1" si="7"/>
        <v>3.4429989435877828</v>
      </c>
      <c r="AH71" s="25">
        <f t="shared" ca="1" si="8"/>
        <v>18.875700114324559</v>
      </c>
      <c r="AI71" s="18">
        <f t="shared" ca="1" si="11"/>
        <v>5</v>
      </c>
    </row>
    <row r="72" spans="3:35">
      <c r="C72" s="28">
        <f t="shared" si="9"/>
        <v>13</v>
      </c>
      <c r="D72" s="11" t="str">
        <f t="shared" si="9"/>
        <v>п13</v>
      </c>
      <c r="E72" s="15">
        <f t="shared" si="10"/>
        <v>-22</v>
      </c>
      <c r="F72" s="15">
        <f t="shared" si="10"/>
        <v>-13</v>
      </c>
      <c r="G72" s="15">
        <f t="shared" ref="G72:AA72" si="12">$AB72-G$83+$AC$58*G45</f>
        <v>-19</v>
      </c>
      <c r="H72" s="15">
        <f t="shared" si="12"/>
        <v>-14</v>
      </c>
      <c r="I72" s="15">
        <f t="shared" si="12"/>
        <v>-10</v>
      </c>
      <c r="J72" s="15">
        <f t="shared" si="12"/>
        <v>-2</v>
      </c>
      <c r="K72" s="15">
        <f t="shared" si="12"/>
        <v>-15</v>
      </c>
      <c r="L72" s="15">
        <f t="shared" si="12"/>
        <v>-17</v>
      </c>
      <c r="M72" s="15">
        <f t="shared" si="12"/>
        <v>-18</v>
      </c>
      <c r="N72" s="15">
        <f t="shared" si="12"/>
        <v>-21</v>
      </c>
      <c r="O72" s="15">
        <f t="shared" si="12"/>
        <v>-16</v>
      </c>
      <c r="P72" s="15">
        <f t="shared" si="12"/>
        <v>-3</v>
      </c>
      <c r="Q72" s="15">
        <f t="shared" si="12"/>
        <v>0</v>
      </c>
      <c r="R72" s="15">
        <f t="shared" si="12"/>
        <v>-7</v>
      </c>
      <c r="S72" s="15">
        <f t="shared" si="12"/>
        <v>-11</v>
      </c>
      <c r="T72" s="15">
        <f t="shared" si="12"/>
        <v>-6</v>
      </c>
      <c r="U72" s="15">
        <f t="shared" si="12"/>
        <v>-8</v>
      </c>
      <c r="V72" s="15">
        <f t="shared" si="12"/>
        <v>-20</v>
      </c>
      <c r="W72" s="15">
        <f t="shared" si="12"/>
        <v>-5</v>
      </c>
      <c r="X72" s="15">
        <f t="shared" si="12"/>
        <v>-4</v>
      </c>
      <c r="Y72" s="15">
        <f t="shared" si="12"/>
        <v>-12</v>
      </c>
      <c r="Z72" s="15">
        <f t="shared" si="12"/>
        <v>-9</v>
      </c>
      <c r="AA72" s="15">
        <f t="shared" si="12"/>
        <v>21</v>
      </c>
      <c r="AB72" s="16">
        <v>0</v>
      </c>
      <c r="AF72" s="3" t="str">
        <f t="shared" ca="1" si="6"/>
        <v>п15</v>
      </c>
      <c r="AG72" s="25">
        <f t="shared" ca="1" si="7"/>
        <v>6.7848139631820326</v>
      </c>
      <c r="AH72" s="25">
        <f t="shared" ca="1" si="8"/>
        <v>17.607946137794936</v>
      </c>
      <c r="AI72" s="18">
        <f t="shared" ca="1" si="11"/>
        <v>15</v>
      </c>
    </row>
    <row r="73" spans="3:35">
      <c r="C73" s="28">
        <f t="shared" si="9"/>
        <v>14</v>
      </c>
      <c r="D73" s="11" t="str">
        <f t="shared" si="9"/>
        <v>п14</v>
      </c>
      <c r="E73" s="15">
        <f t="shared" ref="E73:AA82" si="13">$AB73-E$83+$AC$58*E46</f>
        <v>-15</v>
      </c>
      <c r="F73" s="15">
        <f t="shared" si="13"/>
        <v>-6</v>
      </c>
      <c r="G73" s="15">
        <f t="shared" si="13"/>
        <v>-12</v>
      </c>
      <c r="H73" s="15">
        <f t="shared" si="13"/>
        <v>-7</v>
      </c>
      <c r="I73" s="15">
        <f t="shared" si="13"/>
        <v>-3</v>
      </c>
      <c r="J73" s="15">
        <f t="shared" si="13"/>
        <v>5</v>
      </c>
      <c r="K73" s="15">
        <f t="shared" si="13"/>
        <v>-8</v>
      </c>
      <c r="L73" s="15">
        <f t="shared" si="13"/>
        <v>-10</v>
      </c>
      <c r="M73" s="15">
        <f t="shared" si="13"/>
        <v>-11</v>
      </c>
      <c r="N73" s="15">
        <f t="shared" si="13"/>
        <v>-14</v>
      </c>
      <c r="O73" s="15">
        <f t="shared" si="13"/>
        <v>-9</v>
      </c>
      <c r="P73" s="15">
        <f t="shared" si="13"/>
        <v>4</v>
      </c>
      <c r="Q73" s="15">
        <f t="shared" si="13"/>
        <v>7</v>
      </c>
      <c r="R73" s="15">
        <f t="shared" si="13"/>
        <v>0</v>
      </c>
      <c r="S73" s="15">
        <f t="shared" si="13"/>
        <v>-4</v>
      </c>
      <c r="T73" s="15">
        <f t="shared" si="13"/>
        <v>1</v>
      </c>
      <c r="U73" s="15">
        <f t="shared" si="13"/>
        <v>21</v>
      </c>
      <c r="V73" s="15">
        <f t="shared" si="13"/>
        <v>-13</v>
      </c>
      <c r="W73" s="15">
        <f t="shared" si="13"/>
        <v>2</v>
      </c>
      <c r="X73" s="15">
        <f t="shared" si="13"/>
        <v>3</v>
      </c>
      <c r="Y73" s="15">
        <f t="shared" si="13"/>
        <v>-5</v>
      </c>
      <c r="Z73" s="15">
        <f t="shared" si="13"/>
        <v>-2</v>
      </c>
      <c r="AA73" s="15">
        <f t="shared" si="13"/>
        <v>6</v>
      </c>
      <c r="AB73" s="16">
        <v>7</v>
      </c>
      <c r="AF73" s="3" t="str">
        <f t="shared" ca="1" si="6"/>
        <v>п21</v>
      </c>
      <c r="AG73" s="25">
        <f t="shared" ca="1" si="7"/>
        <v>7.9348262870783799</v>
      </c>
      <c r="AH73" s="25">
        <f t="shared" ca="1" si="8"/>
        <v>15.405687564580964</v>
      </c>
      <c r="AI73" s="18">
        <f t="shared" ca="1" si="11"/>
        <v>21</v>
      </c>
    </row>
    <row r="74" spans="3:35">
      <c r="C74" s="28">
        <f t="shared" si="9"/>
        <v>15</v>
      </c>
      <c r="D74" s="11" t="str">
        <f t="shared" si="9"/>
        <v>п15</v>
      </c>
      <c r="E74" s="15">
        <f t="shared" si="13"/>
        <v>-11</v>
      </c>
      <c r="F74" s="15">
        <f t="shared" si="13"/>
        <v>-2</v>
      </c>
      <c r="G74" s="15">
        <f t="shared" si="13"/>
        <v>-8</v>
      </c>
      <c r="H74" s="15">
        <f t="shared" si="13"/>
        <v>-3</v>
      </c>
      <c r="I74" s="15">
        <f t="shared" si="13"/>
        <v>1</v>
      </c>
      <c r="J74" s="15">
        <f t="shared" si="13"/>
        <v>9</v>
      </c>
      <c r="K74" s="15">
        <f t="shared" si="13"/>
        <v>-4</v>
      </c>
      <c r="L74" s="15">
        <f t="shared" si="13"/>
        <v>-6</v>
      </c>
      <c r="M74" s="15">
        <f t="shared" si="13"/>
        <v>-7</v>
      </c>
      <c r="N74" s="15">
        <f t="shared" si="13"/>
        <v>-10</v>
      </c>
      <c r="O74" s="15">
        <f t="shared" si="13"/>
        <v>-5</v>
      </c>
      <c r="P74" s="15">
        <f t="shared" si="13"/>
        <v>8</v>
      </c>
      <c r="Q74" s="15">
        <f t="shared" si="13"/>
        <v>11</v>
      </c>
      <c r="R74" s="15">
        <f t="shared" si="13"/>
        <v>4</v>
      </c>
      <c r="S74" s="15">
        <f t="shared" si="13"/>
        <v>0</v>
      </c>
      <c r="T74" s="15">
        <f t="shared" si="13"/>
        <v>5</v>
      </c>
      <c r="U74" s="15">
        <f t="shared" si="13"/>
        <v>3</v>
      </c>
      <c r="V74" s="15">
        <f t="shared" si="13"/>
        <v>-9</v>
      </c>
      <c r="W74" s="15">
        <f t="shared" si="13"/>
        <v>6</v>
      </c>
      <c r="X74" s="15">
        <f t="shared" si="13"/>
        <v>7</v>
      </c>
      <c r="Y74" s="15">
        <f t="shared" si="13"/>
        <v>21</v>
      </c>
      <c r="Z74" s="15">
        <f t="shared" si="13"/>
        <v>2</v>
      </c>
      <c r="AA74" s="15">
        <f t="shared" si="13"/>
        <v>10</v>
      </c>
      <c r="AB74" s="16">
        <v>11</v>
      </c>
      <c r="AF74" s="3" t="str">
        <f t="shared" ca="1" si="6"/>
        <v>п02</v>
      </c>
      <c r="AG74" s="25">
        <f t="shared" ca="1" si="7"/>
        <v>8.8127756442331613</v>
      </c>
      <c r="AH74" s="25">
        <f t="shared" ca="1" si="8"/>
        <v>14.793911048070745</v>
      </c>
      <c r="AI74" s="18">
        <f t="shared" ca="1" si="11"/>
        <v>2</v>
      </c>
    </row>
    <row r="75" spans="3:35">
      <c r="C75" s="28">
        <f t="shared" si="9"/>
        <v>16</v>
      </c>
      <c r="D75" s="11" t="str">
        <f t="shared" si="9"/>
        <v>п16</v>
      </c>
      <c r="E75" s="15">
        <f t="shared" si="13"/>
        <v>-16</v>
      </c>
      <c r="F75" s="15">
        <f t="shared" si="13"/>
        <v>-7</v>
      </c>
      <c r="G75" s="15">
        <f t="shared" si="13"/>
        <v>-13</v>
      </c>
      <c r="H75" s="15">
        <f t="shared" si="13"/>
        <v>-8</v>
      </c>
      <c r="I75" s="15">
        <f t="shared" si="13"/>
        <v>-4</v>
      </c>
      <c r="J75" s="15">
        <f t="shared" si="13"/>
        <v>4</v>
      </c>
      <c r="K75" s="15">
        <f t="shared" si="13"/>
        <v>-9</v>
      </c>
      <c r="L75" s="15">
        <f t="shared" si="13"/>
        <v>-11</v>
      </c>
      <c r="M75" s="15">
        <f t="shared" si="13"/>
        <v>-12</v>
      </c>
      <c r="N75" s="15">
        <f t="shared" si="13"/>
        <v>-15</v>
      </c>
      <c r="O75" s="15">
        <f t="shared" si="13"/>
        <v>-10</v>
      </c>
      <c r="P75" s="15">
        <f t="shared" si="13"/>
        <v>3</v>
      </c>
      <c r="Q75" s="15">
        <f t="shared" si="13"/>
        <v>6</v>
      </c>
      <c r="R75" s="15">
        <f t="shared" si="13"/>
        <v>21</v>
      </c>
      <c r="S75" s="15">
        <f t="shared" si="13"/>
        <v>-5</v>
      </c>
      <c r="T75" s="15">
        <f t="shared" si="13"/>
        <v>0</v>
      </c>
      <c r="U75" s="15">
        <f t="shared" si="13"/>
        <v>-2</v>
      </c>
      <c r="V75" s="15">
        <f t="shared" si="13"/>
        <v>-14</v>
      </c>
      <c r="W75" s="15">
        <f t="shared" si="13"/>
        <v>1</v>
      </c>
      <c r="X75" s="15">
        <f t="shared" si="13"/>
        <v>2</v>
      </c>
      <c r="Y75" s="15">
        <f t="shared" si="13"/>
        <v>-6</v>
      </c>
      <c r="Z75" s="15">
        <f t="shared" si="13"/>
        <v>-3</v>
      </c>
      <c r="AA75" s="15">
        <f t="shared" si="13"/>
        <v>5</v>
      </c>
      <c r="AB75" s="16">
        <v>6</v>
      </c>
      <c r="AF75" s="3" t="str">
        <f t="shared" ca="1" si="6"/>
        <v>п04</v>
      </c>
      <c r="AG75" s="25">
        <f t="shared" ca="1" si="7"/>
        <v>11.848249217226016</v>
      </c>
      <c r="AH75" s="25">
        <f t="shared" ca="1" si="8"/>
        <v>19.17481078047663</v>
      </c>
      <c r="AI75" s="18">
        <f t="shared" ca="1" si="11"/>
        <v>4</v>
      </c>
    </row>
    <row r="76" spans="3:35">
      <c r="C76" s="28">
        <f t="shared" si="9"/>
        <v>17</v>
      </c>
      <c r="D76" s="11" t="str">
        <f t="shared" si="9"/>
        <v>п17</v>
      </c>
      <c r="E76" s="15">
        <f t="shared" si="13"/>
        <v>-14</v>
      </c>
      <c r="F76" s="15">
        <f t="shared" si="13"/>
        <v>-5</v>
      </c>
      <c r="G76" s="15">
        <f t="shared" si="13"/>
        <v>-11</v>
      </c>
      <c r="H76" s="15">
        <f t="shared" si="13"/>
        <v>-6</v>
      </c>
      <c r="I76" s="15">
        <f t="shared" si="13"/>
        <v>-2</v>
      </c>
      <c r="J76" s="15">
        <f t="shared" si="13"/>
        <v>6</v>
      </c>
      <c r="K76" s="15">
        <f t="shared" si="13"/>
        <v>-7</v>
      </c>
      <c r="L76" s="15">
        <f t="shared" si="13"/>
        <v>-9</v>
      </c>
      <c r="M76" s="15">
        <f t="shared" si="13"/>
        <v>-10</v>
      </c>
      <c r="N76" s="15">
        <f t="shared" si="13"/>
        <v>-13</v>
      </c>
      <c r="O76" s="15">
        <f t="shared" si="13"/>
        <v>-8</v>
      </c>
      <c r="P76" s="15">
        <f t="shared" si="13"/>
        <v>5</v>
      </c>
      <c r="Q76" s="15">
        <f t="shared" si="13"/>
        <v>8</v>
      </c>
      <c r="R76" s="15">
        <f t="shared" si="13"/>
        <v>1</v>
      </c>
      <c r="S76" s="15">
        <f t="shared" si="13"/>
        <v>-3</v>
      </c>
      <c r="T76" s="15">
        <f t="shared" si="13"/>
        <v>2</v>
      </c>
      <c r="U76" s="15">
        <f t="shared" si="13"/>
        <v>0</v>
      </c>
      <c r="V76" s="15">
        <f t="shared" si="13"/>
        <v>-12</v>
      </c>
      <c r="W76" s="15">
        <f t="shared" si="13"/>
        <v>3</v>
      </c>
      <c r="X76" s="15">
        <f t="shared" si="13"/>
        <v>4</v>
      </c>
      <c r="Y76" s="15">
        <f t="shared" si="13"/>
        <v>-4</v>
      </c>
      <c r="Z76" s="15">
        <f t="shared" si="13"/>
        <v>21</v>
      </c>
      <c r="AA76" s="15">
        <f t="shared" si="13"/>
        <v>7</v>
      </c>
      <c r="AB76" s="16">
        <v>8</v>
      </c>
      <c r="AF76" s="3" t="str">
        <f t="shared" ca="1" si="6"/>
        <v>п07</v>
      </c>
      <c r="AG76" s="25">
        <f t="shared" ca="1" si="7"/>
        <v>13.163935003117702</v>
      </c>
      <c r="AH76" s="25">
        <f t="shared" ca="1" si="8"/>
        <v>19.464075525066587</v>
      </c>
      <c r="AI76" s="18">
        <f t="shared" ca="1" si="11"/>
        <v>7</v>
      </c>
    </row>
    <row r="77" spans="3:35">
      <c r="C77" s="28">
        <f t="shared" ref="C77:D82" si="14">C50</f>
        <v>18</v>
      </c>
      <c r="D77" s="11" t="str">
        <f t="shared" si="14"/>
        <v>п18</v>
      </c>
      <c r="E77" s="15">
        <f t="shared" si="13"/>
        <v>-2</v>
      </c>
      <c r="F77" s="15">
        <f t="shared" si="13"/>
        <v>7</v>
      </c>
      <c r="G77" s="15">
        <f t="shared" si="13"/>
        <v>1</v>
      </c>
      <c r="H77" s="15">
        <f t="shared" si="13"/>
        <v>6</v>
      </c>
      <c r="I77" s="15">
        <f t="shared" si="13"/>
        <v>10</v>
      </c>
      <c r="J77" s="15">
        <f t="shared" si="13"/>
        <v>18</v>
      </c>
      <c r="K77" s="15">
        <f t="shared" si="13"/>
        <v>5</v>
      </c>
      <c r="L77" s="15">
        <f t="shared" si="13"/>
        <v>3</v>
      </c>
      <c r="M77" s="15">
        <f t="shared" si="13"/>
        <v>2</v>
      </c>
      <c r="N77" s="15">
        <f t="shared" si="13"/>
        <v>21</v>
      </c>
      <c r="O77" s="15">
        <f t="shared" si="13"/>
        <v>4</v>
      </c>
      <c r="P77" s="15">
        <f t="shared" si="13"/>
        <v>17</v>
      </c>
      <c r="Q77" s="15">
        <f t="shared" si="13"/>
        <v>20</v>
      </c>
      <c r="R77" s="15">
        <f t="shared" si="13"/>
        <v>13</v>
      </c>
      <c r="S77" s="15">
        <f t="shared" si="13"/>
        <v>9</v>
      </c>
      <c r="T77" s="15">
        <f t="shared" si="13"/>
        <v>14</v>
      </c>
      <c r="U77" s="15">
        <f t="shared" si="13"/>
        <v>12</v>
      </c>
      <c r="V77" s="15">
        <f t="shared" si="13"/>
        <v>0</v>
      </c>
      <c r="W77" s="15">
        <f t="shared" si="13"/>
        <v>15</v>
      </c>
      <c r="X77" s="15">
        <f t="shared" si="13"/>
        <v>16</v>
      </c>
      <c r="Y77" s="15">
        <f t="shared" si="13"/>
        <v>8</v>
      </c>
      <c r="Z77" s="15">
        <f t="shared" si="13"/>
        <v>11</v>
      </c>
      <c r="AA77" s="15">
        <f t="shared" si="13"/>
        <v>19</v>
      </c>
      <c r="AB77" s="16">
        <v>20</v>
      </c>
      <c r="AF77" s="3" t="str">
        <f t="shared" ca="1" si="6"/>
        <v>п11</v>
      </c>
      <c r="AG77" s="25">
        <f t="shared" ca="1" si="7"/>
        <v>17.547550553942621</v>
      </c>
      <c r="AH77" s="25">
        <f t="shared" ca="1" si="8"/>
        <v>11.091944818297657</v>
      </c>
      <c r="AI77" s="18">
        <f t="shared" ca="1" si="11"/>
        <v>11</v>
      </c>
    </row>
    <row r="78" spans="3:35">
      <c r="C78" s="28">
        <f t="shared" si="14"/>
        <v>19</v>
      </c>
      <c r="D78" s="11" t="str">
        <f t="shared" si="14"/>
        <v>п19</v>
      </c>
      <c r="E78" s="15">
        <f t="shared" si="13"/>
        <v>-17</v>
      </c>
      <c r="F78" s="15">
        <f t="shared" si="13"/>
        <v>-8</v>
      </c>
      <c r="G78" s="15">
        <f t="shared" si="13"/>
        <v>-14</v>
      </c>
      <c r="H78" s="15">
        <f t="shared" si="13"/>
        <v>-9</v>
      </c>
      <c r="I78" s="15">
        <f t="shared" si="13"/>
        <v>-5</v>
      </c>
      <c r="J78" s="15">
        <f t="shared" si="13"/>
        <v>3</v>
      </c>
      <c r="K78" s="15">
        <f t="shared" si="13"/>
        <v>-10</v>
      </c>
      <c r="L78" s="15">
        <f t="shared" si="13"/>
        <v>-12</v>
      </c>
      <c r="M78" s="15">
        <f t="shared" si="13"/>
        <v>-13</v>
      </c>
      <c r="N78" s="15">
        <f t="shared" si="13"/>
        <v>-16</v>
      </c>
      <c r="O78" s="15">
        <f t="shared" si="13"/>
        <v>-11</v>
      </c>
      <c r="P78" s="15">
        <f t="shared" si="13"/>
        <v>2</v>
      </c>
      <c r="Q78" s="15">
        <f t="shared" si="13"/>
        <v>5</v>
      </c>
      <c r="R78" s="15">
        <f t="shared" si="13"/>
        <v>-2</v>
      </c>
      <c r="S78" s="15">
        <f t="shared" si="13"/>
        <v>-6</v>
      </c>
      <c r="T78" s="15">
        <f t="shared" si="13"/>
        <v>21</v>
      </c>
      <c r="U78" s="15">
        <f t="shared" si="13"/>
        <v>-3</v>
      </c>
      <c r="V78" s="15">
        <f t="shared" si="13"/>
        <v>-15</v>
      </c>
      <c r="W78" s="15">
        <f t="shared" si="13"/>
        <v>0</v>
      </c>
      <c r="X78" s="15">
        <f t="shared" si="13"/>
        <v>1</v>
      </c>
      <c r="Y78" s="15">
        <f t="shared" si="13"/>
        <v>-7</v>
      </c>
      <c r="Z78" s="15">
        <f t="shared" si="13"/>
        <v>-4</v>
      </c>
      <c r="AA78" s="15">
        <f t="shared" si="13"/>
        <v>4</v>
      </c>
      <c r="AB78" s="16">
        <v>5</v>
      </c>
      <c r="AF78" s="3" t="str">
        <f t="shared" ca="1" si="6"/>
        <v>п08</v>
      </c>
      <c r="AG78" s="25">
        <f t="shared" ca="1" si="7"/>
        <v>16.659359445609478</v>
      </c>
      <c r="AH78" s="25">
        <f t="shared" ca="1" si="8"/>
        <v>7.8383511019488905</v>
      </c>
      <c r="AI78" s="18">
        <f t="shared" ca="1" si="11"/>
        <v>8</v>
      </c>
    </row>
    <row r="79" spans="3:35">
      <c r="C79" s="28">
        <f t="shared" si="14"/>
        <v>20</v>
      </c>
      <c r="D79" s="11" t="str">
        <f t="shared" si="14"/>
        <v>п20</v>
      </c>
      <c r="E79" s="15">
        <f t="shared" si="13"/>
        <v>-18</v>
      </c>
      <c r="F79" s="15">
        <f t="shared" si="13"/>
        <v>-9</v>
      </c>
      <c r="G79" s="15">
        <f t="shared" si="13"/>
        <v>-15</v>
      </c>
      <c r="H79" s="15">
        <f t="shared" si="13"/>
        <v>-10</v>
      </c>
      <c r="I79" s="15">
        <f t="shared" si="13"/>
        <v>-6</v>
      </c>
      <c r="J79" s="15">
        <f t="shared" si="13"/>
        <v>2</v>
      </c>
      <c r="K79" s="15">
        <f t="shared" si="13"/>
        <v>-11</v>
      </c>
      <c r="L79" s="15">
        <f t="shared" si="13"/>
        <v>-13</v>
      </c>
      <c r="M79" s="15">
        <f t="shared" si="13"/>
        <v>-14</v>
      </c>
      <c r="N79" s="15">
        <f t="shared" si="13"/>
        <v>-17</v>
      </c>
      <c r="O79" s="15">
        <f t="shared" si="13"/>
        <v>-12</v>
      </c>
      <c r="P79" s="15">
        <f t="shared" si="13"/>
        <v>1</v>
      </c>
      <c r="Q79" s="15">
        <f t="shared" si="13"/>
        <v>4</v>
      </c>
      <c r="R79" s="15">
        <f t="shared" si="13"/>
        <v>-3</v>
      </c>
      <c r="S79" s="15">
        <f t="shared" si="13"/>
        <v>-7</v>
      </c>
      <c r="T79" s="15">
        <f t="shared" si="13"/>
        <v>-2</v>
      </c>
      <c r="U79" s="15">
        <f t="shared" si="13"/>
        <v>-4</v>
      </c>
      <c r="V79" s="15">
        <f t="shared" si="13"/>
        <v>-16</v>
      </c>
      <c r="W79" s="15">
        <f t="shared" si="13"/>
        <v>21</v>
      </c>
      <c r="X79" s="15">
        <f t="shared" si="13"/>
        <v>0</v>
      </c>
      <c r="Y79" s="15">
        <f t="shared" si="13"/>
        <v>-8</v>
      </c>
      <c r="Z79" s="15">
        <f t="shared" si="13"/>
        <v>-5</v>
      </c>
      <c r="AA79" s="15">
        <f t="shared" si="13"/>
        <v>3</v>
      </c>
      <c r="AB79" s="16">
        <v>4</v>
      </c>
      <c r="AF79" s="3" t="str">
        <f t="shared" ca="1" si="6"/>
        <v>п09</v>
      </c>
      <c r="AG79" s="25">
        <f t="shared" ca="1" si="7"/>
        <v>16.003298220442609</v>
      </c>
      <c r="AH79" s="25">
        <f t="shared" ca="1" si="8"/>
        <v>2.3997823750064029</v>
      </c>
      <c r="AI79" s="18">
        <f t="shared" ca="1" si="11"/>
        <v>9</v>
      </c>
    </row>
    <row r="80" spans="3:35">
      <c r="C80" s="28">
        <f t="shared" si="14"/>
        <v>21</v>
      </c>
      <c r="D80" s="11" t="str">
        <f t="shared" si="14"/>
        <v>п21</v>
      </c>
      <c r="E80" s="15">
        <f t="shared" si="13"/>
        <v>-10</v>
      </c>
      <c r="F80" s="15">
        <f t="shared" si="13"/>
        <v>21</v>
      </c>
      <c r="G80" s="15">
        <f t="shared" si="13"/>
        <v>-7</v>
      </c>
      <c r="H80" s="15">
        <f t="shared" si="13"/>
        <v>-2</v>
      </c>
      <c r="I80" s="15">
        <f t="shared" si="13"/>
        <v>2</v>
      </c>
      <c r="J80" s="15">
        <f t="shared" si="13"/>
        <v>10</v>
      </c>
      <c r="K80" s="15">
        <f t="shared" si="13"/>
        <v>-3</v>
      </c>
      <c r="L80" s="15">
        <f t="shared" si="13"/>
        <v>-5</v>
      </c>
      <c r="M80" s="15">
        <f t="shared" si="13"/>
        <v>-6</v>
      </c>
      <c r="N80" s="15">
        <f t="shared" si="13"/>
        <v>-9</v>
      </c>
      <c r="O80" s="15">
        <f t="shared" si="13"/>
        <v>-4</v>
      </c>
      <c r="P80" s="15">
        <f t="shared" si="13"/>
        <v>9</v>
      </c>
      <c r="Q80" s="15">
        <f t="shared" si="13"/>
        <v>12</v>
      </c>
      <c r="R80" s="15">
        <f t="shared" si="13"/>
        <v>5</v>
      </c>
      <c r="S80" s="15">
        <f t="shared" si="13"/>
        <v>1</v>
      </c>
      <c r="T80" s="15">
        <f t="shared" si="13"/>
        <v>6</v>
      </c>
      <c r="U80" s="15">
        <f t="shared" si="13"/>
        <v>4</v>
      </c>
      <c r="V80" s="15">
        <f t="shared" si="13"/>
        <v>-8</v>
      </c>
      <c r="W80" s="15">
        <f t="shared" si="13"/>
        <v>7</v>
      </c>
      <c r="X80" s="15">
        <f t="shared" si="13"/>
        <v>8</v>
      </c>
      <c r="Y80" s="15">
        <f t="shared" si="13"/>
        <v>0</v>
      </c>
      <c r="Z80" s="15">
        <f t="shared" si="13"/>
        <v>3</v>
      </c>
      <c r="AA80" s="15">
        <f t="shared" si="13"/>
        <v>11</v>
      </c>
      <c r="AB80" s="16">
        <v>12</v>
      </c>
      <c r="AF80" s="3" t="str">
        <f t="shared" ca="1" si="6"/>
        <v>п03</v>
      </c>
      <c r="AG80" s="25">
        <f t="shared" ca="1" si="7"/>
        <v>14.256886609381336</v>
      </c>
      <c r="AH80" s="25">
        <f t="shared" ca="1" si="8"/>
        <v>3.5656362819917931</v>
      </c>
      <c r="AI80" s="18">
        <f t="shared" ca="1" si="11"/>
        <v>3</v>
      </c>
    </row>
    <row r="81" spans="1:35">
      <c r="C81" s="28">
        <f t="shared" si="14"/>
        <v>22</v>
      </c>
      <c r="D81" s="11" t="str">
        <f t="shared" si="14"/>
        <v>п22</v>
      </c>
      <c r="E81" s="15">
        <f t="shared" si="13"/>
        <v>-13</v>
      </c>
      <c r="F81" s="15">
        <f t="shared" si="13"/>
        <v>-4</v>
      </c>
      <c r="G81" s="15">
        <f t="shared" si="13"/>
        <v>-10</v>
      </c>
      <c r="H81" s="15">
        <f t="shared" si="13"/>
        <v>-5</v>
      </c>
      <c r="I81" s="15">
        <f t="shared" si="13"/>
        <v>21</v>
      </c>
      <c r="J81" s="15">
        <f t="shared" si="13"/>
        <v>7</v>
      </c>
      <c r="K81" s="15">
        <f t="shared" si="13"/>
        <v>-6</v>
      </c>
      <c r="L81" s="15">
        <f t="shared" si="13"/>
        <v>-8</v>
      </c>
      <c r="M81" s="15">
        <f t="shared" si="13"/>
        <v>-9</v>
      </c>
      <c r="N81" s="15">
        <f t="shared" si="13"/>
        <v>-12</v>
      </c>
      <c r="O81" s="15">
        <f t="shared" si="13"/>
        <v>-7</v>
      </c>
      <c r="P81" s="15">
        <f t="shared" si="13"/>
        <v>6</v>
      </c>
      <c r="Q81" s="15">
        <f t="shared" si="13"/>
        <v>9</v>
      </c>
      <c r="R81" s="15">
        <f t="shared" si="13"/>
        <v>2</v>
      </c>
      <c r="S81" s="15">
        <f t="shared" si="13"/>
        <v>-2</v>
      </c>
      <c r="T81" s="15">
        <f t="shared" si="13"/>
        <v>3</v>
      </c>
      <c r="U81" s="15">
        <f t="shared" si="13"/>
        <v>1</v>
      </c>
      <c r="V81" s="15">
        <f t="shared" si="13"/>
        <v>-11</v>
      </c>
      <c r="W81" s="15">
        <f t="shared" si="13"/>
        <v>4</v>
      </c>
      <c r="X81" s="15">
        <f t="shared" si="13"/>
        <v>5</v>
      </c>
      <c r="Y81" s="15">
        <f t="shared" si="13"/>
        <v>-3</v>
      </c>
      <c r="Z81" s="15">
        <f t="shared" si="13"/>
        <v>0</v>
      </c>
      <c r="AA81" s="15">
        <f t="shared" si="13"/>
        <v>8</v>
      </c>
      <c r="AB81" s="16">
        <v>9</v>
      </c>
      <c r="AF81" s="3" t="str">
        <f t="shared" ca="1" si="6"/>
        <v>п18</v>
      </c>
      <c r="AG81" s="25">
        <f t="shared" ca="1" si="7"/>
        <v>10.952716407614908</v>
      </c>
      <c r="AH81" s="25">
        <f t="shared" ca="1" si="8"/>
        <v>7.6975284011673173</v>
      </c>
      <c r="AI81" s="18">
        <f t="shared" ca="1" si="11"/>
        <v>18</v>
      </c>
    </row>
    <row r="82" spans="1:35">
      <c r="C82" s="28">
        <f t="shared" si="14"/>
        <v>23</v>
      </c>
      <c r="D82" s="11" t="str">
        <f t="shared" si="14"/>
        <v>п23</v>
      </c>
      <c r="E82" s="15">
        <f t="shared" si="13"/>
        <v>-21</v>
      </c>
      <c r="F82" s="15">
        <f t="shared" si="13"/>
        <v>-12</v>
      </c>
      <c r="G82" s="15">
        <f t="shared" si="13"/>
        <v>-18</v>
      </c>
      <c r="H82" s="15">
        <f t="shared" si="13"/>
        <v>-13</v>
      </c>
      <c r="I82" s="15">
        <f t="shared" si="13"/>
        <v>-9</v>
      </c>
      <c r="J82" s="15">
        <f t="shared" si="13"/>
        <v>21</v>
      </c>
      <c r="K82" s="15">
        <f t="shared" si="13"/>
        <v>-14</v>
      </c>
      <c r="L82" s="15">
        <f t="shared" si="13"/>
        <v>-16</v>
      </c>
      <c r="M82" s="15">
        <f t="shared" si="13"/>
        <v>-17</v>
      </c>
      <c r="N82" s="15">
        <f t="shared" si="13"/>
        <v>-20</v>
      </c>
      <c r="O82" s="15">
        <f t="shared" si="13"/>
        <v>-15</v>
      </c>
      <c r="P82" s="15">
        <f t="shared" si="13"/>
        <v>-2</v>
      </c>
      <c r="Q82" s="15">
        <f t="shared" si="13"/>
        <v>1</v>
      </c>
      <c r="R82" s="15">
        <f t="shared" si="13"/>
        <v>-6</v>
      </c>
      <c r="S82" s="15">
        <f t="shared" si="13"/>
        <v>-10</v>
      </c>
      <c r="T82" s="15">
        <f t="shared" si="13"/>
        <v>-5</v>
      </c>
      <c r="U82" s="15">
        <f t="shared" si="13"/>
        <v>-7</v>
      </c>
      <c r="V82" s="15">
        <f t="shared" si="13"/>
        <v>-19</v>
      </c>
      <c r="W82" s="15">
        <f t="shared" si="13"/>
        <v>-4</v>
      </c>
      <c r="X82" s="15">
        <f t="shared" si="13"/>
        <v>-3</v>
      </c>
      <c r="Y82" s="15">
        <f t="shared" si="13"/>
        <v>-11</v>
      </c>
      <c r="Z82" s="15">
        <f t="shared" si="13"/>
        <v>-8</v>
      </c>
      <c r="AA82" s="15">
        <f t="shared" si="13"/>
        <v>0</v>
      </c>
      <c r="AB82" s="16">
        <v>1</v>
      </c>
      <c r="AF82" s="3" t="str">
        <f t="shared" ca="1" si="6"/>
        <v>п10</v>
      </c>
      <c r="AG82" s="25">
        <f t="shared" ca="1" si="7"/>
        <v>7.934291673722953</v>
      </c>
      <c r="AH82" s="25">
        <f t="shared" ca="1" si="8"/>
        <v>2.19361365710113</v>
      </c>
      <c r="AI82" s="18">
        <f t="shared" ca="1" si="11"/>
        <v>10</v>
      </c>
    </row>
    <row r="83" spans="1:35">
      <c r="E83" s="14">
        <f t="array" ref="E83:AA83">TRANSPOSE(AB60:AB82)</f>
        <v>22</v>
      </c>
      <c r="F83" s="14">
        <v>13</v>
      </c>
      <c r="G83" s="14">
        <v>19</v>
      </c>
      <c r="H83" s="14">
        <v>14</v>
      </c>
      <c r="I83" s="14">
        <v>10</v>
      </c>
      <c r="J83" s="14">
        <v>2</v>
      </c>
      <c r="K83" s="14">
        <v>15</v>
      </c>
      <c r="L83" s="14">
        <v>17</v>
      </c>
      <c r="M83" s="14">
        <v>18</v>
      </c>
      <c r="N83" s="14">
        <v>21</v>
      </c>
      <c r="O83" s="14">
        <v>16</v>
      </c>
      <c r="P83" s="14">
        <v>3</v>
      </c>
      <c r="Q83" s="14">
        <v>0</v>
      </c>
      <c r="R83" s="14">
        <v>7</v>
      </c>
      <c r="S83" s="14">
        <v>11</v>
      </c>
      <c r="T83" s="14">
        <v>6</v>
      </c>
      <c r="U83" s="14">
        <v>8</v>
      </c>
      <c r="V83" s="14">
        <v>20</v>
      </c>
      <c r="W83" s="14">
        <v>5</v>
      </c>
      <c r="X83" s="14">
        <v>4</v>
      </c>
      <c r="Y83" s="14">
        <v>12</v>
      </c>
      <c r="Z83" s="14">
        <v>9</v>
      </c>
      <c r="AA83" s="14">
        <v>1</v>
      </c>
      <c r="AF83" s="3" t="str">
        <f t="shared" ca="1" si="6"/>
        <v>п01</v>
      </c>
      <c r="AG83" s="25">
        <f t="shared" ca="1" si="7"/>
        <v>0</v>
      </c>
      <c r="AH83" s="25">
        <f t="shared" ca="1" si="8"/>
        <v>0</v>
      </c>
      <c r="AI83" s="18">
        <f t="shared" ca="1" si="11"/>
        <v>1</v>
      </c>
    </row>
    <row r="84" spans="1:35" ht="15.7" customHeight="1"/>
    <row r="86" spans="1:35">
      <c r="A86" s="1" t="s">
        <v>31</v>
      </c>
    </row>
  </sheetData>
  <mergeCells count="1">
    <mergeCell ref="A1:B1"/>
  </mergeCells>
  <conditionalFormatting sqref="E33:AA55">
    <cfRule type="cellIs" dxfId="15" priority="4" operator="equal">
      <formula>1</formula>
    </cfRule>
  </conditionalFormatting>
  <conditionalFormatting sqref="E61:AA82">
    <cfRule type="cellIs" dxfId="14" priority="3" operator="equal">
      <formula>21</formula>
    </cfRule>
  </conditionalFormatting>
  <conditionalFormatting sqref="E6:AA28">
    <cfRule type="cellIs" dxfId="13" priority="1" operator="equal">
      <formula>10000</formula>
    </cfRule>
    <cfRule type="cellIs" dxfId="12" priority="2" operator="equal">
      <formula>0</formula>
    </cfRule>
  </conditionalFormatting>
  <pageMargins left="0.7" right="0.7" top="0.75" bottom="0.75" header="0.3" footer="0.3"/>
  <pageSetup paperSize="9" orientation="portrait" horizontalDpi="4294967295" verticalDpi="4294967295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A1F786-3583-4042-BC55-75A425173D38}">
  <sheetPr>
    <tabColor rgb="FFFFCCCC"/>
  </sheetPr>
  <dimension ref="A1:AN86"/>
  <sheetViews>
    <sheetView zoomScaleNormal="100" workbookViewId="0">
      <selection activeCell="Z62" sqref="Z62"/>
    </sheetView>
  </sheetViews>
  <sheetFormatPr defaultColWidth="8.88671875" defaultRowHeight="14.4"/>
  <cols>
    <col min="1" max="2" width="9.109375" style="1" customWidth="1"/>
    <col min="3" max="4" width="4.77734375" style="1" customWidth="1"/>
    <col min="5" max="27" width="4.609375" style="1" customWidth="1"/>
    <col min="28" max="29" width="8.88671875" style="1"/>
    <col min="30" max="30" width="6.88671875" style="1" customWidth="1"/>
    <col min="31" max="31" width="6.33203125" style="1" customWidth="1"/>
    <col min="32" max="33" width="6.5" style="1" bestFit="1" customWidth="1"/>
    <col min="34" max="16384" width="8.88671875" style="1"/>
  </cols>
  <sheetData>
    <row r="1" spans="1:40" ht="30.6">
      <c r="A1" s="30" t="s">
        <v>29</v>
      </c>
      <c r="B1" s="30"/>
      <c r="C1" s="26" t="s">
        <v>35</v>
      </c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  <c r="P1" s="27"/>
      <c r="Q1" s="27"/>
      <c r="R1" s="27"/>
      <c r="S1" s="27"/>
      <c r="T1" s="27"/>
      <c r="U1" s="27"/>
      <c r="V1" s="27"/>
      <c r="W1" s="27"/>
      <c r="X1" s="27"/>
      <c r="Y1" s="27"/>
      <c r="Z1" s="27"/>
      <c r="AA1" s="27"/>
      <c r="AB1" s="27"/>
      <c r="AC1" s="27"/>
      <c r="AD1" s="27"/>
      <c r="AE1" s="27"/>
      <c r="AF1" s="27"/>
      <c r="AG1" s="27"/>
      <c r="AH1" s="27"/>
      <c r="AI1" s="27"/>
      <c r="AJ1" s="27"/>
      <c r="AK1" s="27"/>
      <c r="AL1" s="27"/>
      <c r="AM1" s="27"/>
      <c r="AN1" s="27"/>
    </row>
    <row r="3" spans="1:40">
      <c r="B3" s="2"/>
      <c r="C3" s="2"/>
      <c r="D3" s="2"/>
      <c r="E3" s="3" t="s">
        <v>5</v>
      </c>
      <c r="F3" s="3" t="s">
        <v>6</v>
      </c>
      <c r="G3" s="3" t="s">
        <v>7</v>
      </c>
      <c r="H3" s="3" t="s">
        <v>8</v>
      </c>
      <c r="I3" s="3" t="s">
        <v>9</v>
      </c>
      <c r="J3" s="3" t="s">
        <v>10</v>
      </c>
      <c r="K3" s="3" t="s">
        <v>11</v>
      </c>
      <c r="L3" s="3" t="s">
        <v>12</v>
      </c>
      <c r="M3" s="3" t="s">
        <v>13</v>
      </c>
      <c r="N3" s="3" t="s">
        <v>14</v>
      </c>
      <c r="O3" s="3" t="s">
        <v>15</v>
      </c>
      <c r="P3" s="3" t="s">
        <v>16</v>
      </c>
      <c r="Q3" s="3" t="s">
        <v>17</v>
      </c>
      <c r="R3" s="3" t="s">
        <v>18</v>
      </c>
      <c r="S3" s="3" t="s">
        <v>19</v>
      </c>
      <c r="T3" s="3" t="s">
        <v>20</v>
      </c>
      <c r="U3" s="3" t="s">
        <v>21</v>
      </c>
      <c r="V3" s="3" t="s">
        <v>22</v>
      </c>
      <c r="W3" s="3" t="s">
        <v>23</v>
      </c>
      <c r="X3" s="3" t="s">
        <v>24</v>
      </c>
      <c r="Y3" s="3" t="s">
        <v>25</v>
      </c>
      <c r="Z3" s="3" t="s">
        <v>26</v>
      </c>
      <c r="AA3" s="3" t="s">
        <v>27</v>
      </c>
    </row>
    <row r="4" spans="1:40">
      <c r="B4" s="2"/>
      <c r="C4" s="4" t="s">
        <v>3</v>
      </c>
      <c r="D4" s="5"/>
      <c r="E4" s="6">
        <v>0</v>
      </c>
      <c r="F4" s="6">
        <v>8.8127756442331613</v>
      </c>
      <c r="G4" s="6">
        <v>14.256886609381336</v>
      </c>
      <c r="H4" s="6">
        <v>11.848249217226016</v>
      </c>
      <c r="I4" s="6">
        <v>3.4429989435877828</v>
      </c>
      <c r="J4" s="6">
        <v>4.7935397817763414</v>
      </c>
      <c r="K4" s="6">
        <v>13.163935003117702</v>
      </c>
      <c r="L4" s="6">
        <v>16.659359445609478</v>
      </c>
      <c r="M4" s="6">
        <v>16.003298220442609</v>
      </c>
      <c r="N4" s="6">
        <v>7.934291673722953</v>
      </c>
      <c r="O4" s="6">
        <v>17.547550553942621</v>
      </c>
      <c r="P4" s="6">
        <v>5.8209809177595595</v>
      </c>
      <c r="Q4" s="6">
        <v>0.16681543060865334</v>
      </c>
      <c r="R4" s="6">
        <v>0.23630254978193266</v>
      </c>
      <c r="S4" s="6">
        <v>6.7848139631820326</v>
      </c>
      <c r="T4" s="6">
        <v>5.6313569443380977</v>
      </c>
      <c r="U4" s="6">
        <v>0.14615767394670076</v>
      </c>
      <c r="V4" s="6">
        <v>10.952716407614908</v>
      </c>
      <c r="W4" s="6">
        <v>7.7337997834397054</v>
      </c>
      <c r="X4" s="6">
        <v>8.909712212573627</v>
      </c>
      <c r="Y4" s="6">
        <v>7.9348262870783799</v>
      </c>
      <c r="Z4" s="6">
        <v>1.4396701588211003</v>
      </c>
      <c r="AA4" s="6">
        <v>2.196255287295108</v>
      </c>
    </row>
    <row r="5" spans="1:40">
      <c r="B5" s="2"/>
      <c r="C5" s="5"/>
      <c r="D5" s="4" t="s">
        <v>4</v>
      </c>
      <c r="E5" s="6">
        <v>0</v>
      </c>
      <c r="F5" s="6">
        <v>14.793911048070745</v>
      </c>
      <c r="G5" s="6">
        <v>3.5656362819917931</v>
      </c>
      <c r="H5" s="6">
        <v>19.17481078047663</v>
      </c>
      <c r="I5" s="6">
        <v>18.875700114324559</v>
      </c>
      <c r="J5" s="6">
        <v>7.5670482407190764</v>
      </c>
      <c r="K5" s="6">
        <v>19.464075525066587</v>
      </c>
      <c r="L5" s="6">
        <v>7.8383511019488905</v>
      </c>
      <c r="M5" s="6">
        <v>2.3997823750064029</v>
      </c>
      <c r="N5" s="6">
        <v>2.19361365710113</v>
      </c>
      <c r="O5" s="6">
        <v>11.091944818297657</v>
      </c>
      <c r="P5" s="6">
        <v>10.014005166745385</v>
      </c>
      <c r="Q5" s="6">
        <v>8.0759619018496522</v>
      </c>
      <c r="R5" s="6">
        <v>13.274452500894107</v>
      </c>
      <c r="S5" s="6">
        <v>17.607946137794936</v>
      </c>
      <c r="T5" s="6">
        <v>13.325311561916662</v>
      </c>
      <c r="U5" s="6">
        <v>13.810046177219252</v>
      </c>
      <c r="V5" s="6">
        <v>7.6975284011673173</v>
      </c>
      <c r="W5" s="6">
        <v>13.409545754298879</v>
      </c>
      <c r="X5" s="6">
        <v>12.449125918450134</v>
      </c>
      <c r="Y5" s="6">
        <v>15.405687564580964</v>
      </c>
      <c r="Z5" s="6">
        <v>15.903172639987215</v>
      </c>
      <c r="AA5" s="6">
        <v>6.8193328174612011</v>
      </c>
    </row>
    <row r="6" spans="1:40">
      <c r="A6" s="1">
        <v>1</v>
      </c>
      <c r="B6" s="3" t="s">
        <v>5</v>
      </c>
      <c r="C6" s="6">
        <v>0</v>
      </c>
      <c r="D6" s="6">
        <v>0</v>
      </c>
      <c r="E6" s="7">
        <v>10000</v>
      </c>
      <c r="F6" s="7">
        <v>17.219896011701664</v>
      </c>
      <c r="G6" s="7">
        <v>14.696005507899523</v>
      </c>
      <c r="H6" s="7">
        <v>22.540061623264915</v>
      </c>
      <c r="I6" s="7">
        <v>19.187138831296831</v>
      </c>
      <c r="J6" s="7">
        <v>8.957580181993464</v>
      </c>
      <c r="K6" s="7">
        <v>23.497647133528147</v>
      </c>
      <c r="L6" s="7">
        <v>18.411246702367581</v>
      </c>
      <c r="M6" s="7">
        <v>16.182228195765035</v>
      </c>
      <c r="N6" s="7">
        <v>8.2319454104318481</v>
      </c>
      <c r="O6" s="7">
        <v>20.759281545740745</v>
      </c>
      <c r="P6" s="7">
        <v>11.582923565513335</v>
      </c>
      <c r="Q6" s="7">
        <v>8.07768457096563</v>
      </c>
      <c r="R6" s="7">
        <v>13.27655558093014</v>
      </c>
      <c r="S6" s="7">
        <v>18.869909054006527</v>
      </c>
      <c r="T6" s="7">
        <v>14.466378581272329</v>
      </c>
      <c r="U6" s="7">
        <v>13.810819580408021</v>
      </c>
      <c r="V6" s="7">
        <v>13.387081093069328</v>
      </c>
      <c r="W6" s="7">
        <v>15.479908799051987</v>
      </c>
      <c r="X6" s="7">
        <v>15.308942087692099</v>
      </c>
      <c r="Y6" s="7">
        <v>17.329070302344398</v>
      </c>
      <c r="Z6" s="7">
        <v>15.968204350628717</v>
      </c>
      <c r="AA6" s="7">
        <v>7.164275075838102</v>
      </c>
      <c r="AB6" s="19">
        <f>SUMPRODUCT(E6:AA6,E33:AA33)</f>
        <v>7.164275075838102</v>
      </c>
    </row>
    <row r="7" spans="1:40">
      <c r="A7" s="1">
        <v>2</v>
      </c>
      <c r="B7" s="3" t="s">
        <v>6</v>
      </c>
      <c r="C7" s="6">
        <v>8.8127756442331613</v>
      </c>
      <c r="D7" s="6">
        <v>14.793911048070745</v>
      </c>
      <c r="E7" s="7">
        <v>17.219896011701664</v>
      </c>
      <c r="F7" s="7">
        <v>10000</v>
      </c>
      <c r="G7" s="7">
        <v>12.478481414956386</v>
      </c>
      <c r="H7" s="7">
        <v>5.3297638106891716</v>
      </c>
      <c r="I7" s="7">
        <v>6.7450354925814251</v>
      </c>
      <c r="J7" s="7">
        <v>8.269329051038051</v>
      </c>
      <c r="K7" s="7">
        <v>6.3830262421991009</v>
      </c>
      <c r="L7" s="7">
        <v>10.485642160407529</v>
      </c>
      <c r="M7" s="7">
        <v>14.328923214374953</v>
      </c>
      <c r="N7" s="7">
        <v>12.630883913143968</v>
      </c>
      <c r="O7" s="7">
        <v>9.4868776048640093</v>
      </c>
      <c r="P7" s="7">
        <v>5.639001322901426</v>
      </c>
      <c r="Q7" s="7">
        <v>10.949130958518611</v>
      </c>
      <c r="R7" s="7">
        <v>8.7100312867655063</v>
      </c>
      <c r="S7" s="7">
        <v>3.4686340346036446</v>
      </c>
      <c r="T7" s="7">
        <v>3.5040275961775809</v>
      </c>
      <c r="U7" s="7">
        <v>8.7222850863169921</v>
      </c>
      <c r="V7" s="7">
        <v>7.4120168066495209</v>
      </c>
      <c r="W7" s="7">
        <v>1.7551798126616671</v>
      </c>
      <c r="X7" s="7">
        <v>2.3467880182009564</v>
      </c>
      <c r="Y7" s="7">
        <v>1.0700773709792537</v>
      </c>
      <c r="Z7" s="7">
        <v>7.4560811273962475</v>
      </c>
      <c r="AA7" s="7">
        <v>10.362057690916767</v>
      </c>
      <c r="AB7" s="19">
        <f t="shared" ref="AB7:AB28" si="0">SUMPRODUCT(E7:AA7,E34:AA34)</f>
        <v>1.0700773709792537</v>
      </c>
    </row>
    <row r="8" spans="1:40">
      <c r="A8" s="1">
        <v>3</v>
      </c>
      <c r="B8" s="3" t="s">
        <v>7</v>
      </c>
      <c r="C8" s="6">
        <v>14.256886609381336</v>
      </c>
      <c r="D8" s="6">
        <v>3.5656362819917931</v>
      </c>
      <c r="E8" s="7">
        <v>14.696005507899523</v>
      </c>
      <c r="F8" s="7">
        <v>12.478481414956386</v>
      </c>
      <c r="G8" s="7">
        <v>10000</v>
      </c>
      <c r="H8" s="7">
        <v>15.79391853249339</v>
      </c>
      <c r="I8" s="7">
        <v>18.744018272465105</v>
      </c>
      <c r="J8" s="7">
        <v>10.274542853236207</v>
      </c>
      <c r="K8" s="7">
        <v>15.935962900916119</v>
      </c>
      <c r="L8" s="7">
        <v>4.9018330919662194</v>
      </c>
      <c r="M8" s="7">
        <v>2.0998020972660085</v>
      </c>
      <c r="N8" s="7">
        <v>6.4697490526004868</v>
      </c>
      <c r="O8" s="7">
        <v>8.2142430801447652</v>
      </c>
      <c r="P8" s="7">
        <v>10.61819034072167</v>
      </c>
      <c r="Q8" s="7">
        <v>14.794361865928073</v>
      </c>
      <c r="R8" s="7">
        <v>17.053969911569371</v>
      </c>
      <c r="S8" s="7">
        <v>15.906550088453058</v>
      </c>
      <c r="T8" s="7">
        <v>13.025015300264238</v>
      </c>
      <c r="U8" s="7">
        <v>17.437333660590042</v>
      </c>
      <c r="V8" s="7">
        <v>5.2905645451828676</v>
      </c>
      <c r="W8" s="7">
        <v>11.809031096485031</v>
      </c>
      <c r="X8" s="7">
        <v>10.368638394260774</v>
      </c>
      <c r="Y8" s="7">
        <v>13.422192857099722</v>
      </c>
      <c r="Z8" s="7">
        <v>17.790329983599822</v>
      </c>
      <c r="AA8" s="7">
        <v>12.491812079606907</v>
      </c>
      <c r="AB8" s="19">
        <f t="shared" si="0"/>
        <v>2.0998020972660085</v>
      </c>
    </row>
    <row r="9" spans="1:40">
      <c r="A9" s="1">
        <v>4</v>
      </c>
      <c r="B9" s="3" t="s">
        <v>8</v>
      </c>
      <c r="C9" s="6">
        <v>11.848249217226016</v>
      </c>
      <c r="D9" s="6">
        <v>19.17481078047663</v>
      </c>
      <c r="E9" s="7">
        <v>22.540061623264915</v>
      </c>
      <c r="F9" s="7">
        <v>5.3297638106891716</v>
      </c>
      <c r="G9" s="7">
        <v>15.79391853249339</v>
      </c>
      <c r="H9" s="7">
        <v>10000</v>
      </c>
      <c r="I9" s="7">
        <v>8.4105706912849563</v>
      </c>
      <c r="J9" s="7">
        <v>13.583411809925421</v>
      </c>
      <c r="K9" s="7">
        <v>1.3471091936662436</v>
      </c>
      <c r="L9" s="7">
        <v>12.315116713719819</v>
      </c>
      <c r="M9" s="7">
        <v>17.281956203609134</v>
      </c>
      <c r="N9" s="7">
        <v>17.426420154331208</v>
      </c>
      <c r="O9" s="7">
        <v>9.8901343716478944</v>
      </c>
      <c r="P9" s="7">
        <v>10.965779618719463</v>
      </c>
      <c r="Q9" s="7">
        <v>16.113359107949062</v>
      </c>
      <c r="R9" s="7">
        <v>13.025034865020661</v>
      </c>
      <c r="S9" s="7">
        <v>5.3003246485834703</v>
      </c>
      <c r="T9" s="7">
        <v>8.5361812680277112</v>
      </c>
      <c r="U9" s="7">
        <v>12.873214273663457</v>
      </c>
      <c r="V9" s="7">
        <v>11.512167034381232</v>
      </c>
      <c r="W9" s="7">
        <v>7.082864884017825</v>
      </c>
      <c r="X9" s="7">
        <v>7.3396073867069891</v>
      </c>
      <c r="Y9" s="7">
        <v>5.4333386464317677</v>
      </c>
      <c r="Z9" s="7">
        <v>10.910643158740479</v>
      </c>
      <c r="AA9" s="7">
        <v>15.678610350346201</v>
      </c>
      <c r="AB9" s="19">
        <f t="shared" si="0"/>
        <v>5.3297638106891716</v>
      </c>
    </row>
    <row r="10" spans="1:40">
      <c r="A10" s="1">
        <v>5</v>
      </c>
      <c r="B10" s="3" t="s">
        <v>9</v>
      </c>
      <c r="C10" s="6">
        <v>3.4429989435877828</v>
      </c>
      <c r="D10" s="6">
        <v>18.875700114324559</v>
      </c>
      <c r="E10" s="7">
        <v>19.187138831296831</v>
      </c>
      <c r="F10" s="7">
        <v>6.7450354925814251</v>
      </c>
      <c r="G10" s="7">
        <v>18.744018272465105</v>
      </c>
      <c r="H10" s="7">
        <v>8.4105706912849563</v>
      </c>
      <c r="I10" s="7">
        <v>10000</v>
      </c>
      <c r="J10" s="7">
        <v>11.389010832992295</v>
      </c>
      <c r="K10" s="7">
        <v>9.7387259689055288</v>
      </c>
      <c r="L10" s="7">
        <v>17.21903766592051</v>
      </c>
      <c r="M10" s="7">
        <v>20.717552540706603</v>
      </c>
      <c r="N10" s="7">
        <v>17.276102539463068</v>
      </c>
      <c r="O10" s="7">
        <v>16.109786548480091</v>
      </c>
      <c r="P10" s="7">
        <v>9.1752076605075352</v>
      </c>
      <c r="Q10" s="7">
        <v>11.285730985129273</v>
      </c>
      <c r="R10" s="7">
        <v>6.4542138629741563</v>
      </c>
      <c r="S10" s="7">
        <v>3.5742030958232336</v>
      </c>
      <c r="T10" s="7">
        <v>5.9662152007909128</v>
      </c>
      <c r="U10" s="7">
        <v>6.0440063010985616</v>
      </c>
      <c r="V10" s="7">
        <v>13.466528106321343</v>
      </c>
      <c r="W10" s="7">
        <v>6.9490873742457513</v>
      </c>
      <c r="X10" s="7">
        <v>8.4371683555790735</v>
      </c>
      <c r="Y10" s="7">
        <v>5.6760461572390195</v>
      </c>
      <c r="Z10" s="7">
        <v>3.5845844676287242</v>
      </c>
      <c r="AA10" s="7">
        <v>12.120658486294476</v>
      </c>
      <c r="AB10" s="19">
        <f t="shared" si="0"/>
        <v>3.5845844676287242</v>
      </c>
    </row>
    <row r="11" spans="1:40">
      <c r="A11" s="1">
        <v>6</v>
      </c>
      <c r="B11" s="3" t="s">
        <v>10</v>
      </c>
      <c r="C11" s="6">
        <v>4.7935397817763414</v>
      </c>
      <c r="D11" s="6">
        <v>7.5670482407190764</v>
      </c>
      <c r="E11" s="7">
        <v>8.957580181993464</v>
      </c>
      <c r="F11" s="7">
        <v>8.269329051038051</v>
      </c>
      <c r="G11" s="7">
        <v>10.274542853236207</v>
      </c>
      <c r="H11" s="7">
        <v>13.583411809925421</v>
      </c>
      <c r="I11" s="7">
        <v>11.389010832992295</v>
      </c>
      <c r="J11" s="7">
        <v>10000</v>
      </c>
      <c r="K11" s="7">
        <v>14.546572598587042</v>
      </c>
      <c r="L11" s="7">
        <v>11.868920824452433</v>
      </c>
      <c r="M11" s="7">
        <v>12.343391785899406</v>
      </c>
      <c r="N11" s="7">
        <v>6.2239956355373192</v>
      </c>
      <c r="O11" s="7">
        <v>13.23214595820189</v>
      </c>
      <c r="P11" s="7">
        <v>2.6539090952288862</v>
      </c>
      <c r="Q11" s="7">
        <v>4.6546290224005382</v>
      </c>
      <c r="R11" s="7">
        <v>7.3036206485372821</v>
      </c>
      <c r="S11" s="7">
        <v>10.236444863576189</v>
      </c>
      <c r="T11" s="7">
        <v>5.818894574928513</v>
      </c>
      <c r="U11" s="7">
        <v>7.7828775970922557</v>
      </c>
      <c r="V11" s="7">
        <v>6.1605585607594664</v>
      </c>
      <c r="W11" s="7">
        <v>6.5406349900883187</v>
      </c>
      <c r="X11" s="7">
        <v>6.3857308063725577</v>
      </c>
      <c r="Y11" s="7">
        <v>8.4446401556245512</v>
      </c>
      <c r="Z11" s="7">
        <v>8.9855111956891758</v>
      </c>
      <c r="AA11" s="7">
        <v>2.7027698939144522</v>
      </c>
      <c r="AB11" s="19">
        <f t="shared" si="0"/>
        <v>2.6539090952288862</v>
      </c>
    </row>
    <row r="12" spans="1:40">
      <c r="A12" s="1">
        <v>7</v>
      </c>
      <c r="B12" s="3" t="s">
        <v>11</v>
      </c>
      <c r="C12" s="6">
        <v>13.163935003117702</v>
      </c>
      <c r="D12" s="6">
        <v>19.464075525066587</v>
      </c>
      <c r="E12" s="7">
        <v>23.497647133528147</v>
      </c>
      <c r="F12" s="7">
        <v>6.3830262421991009</v>
      </c>
      <c r="G12" s="7">
        <v>15.935962900916119</v>
      </c>
      <c r="H12" s="7">
        <v>1.3471091936662436</v>
      </c>
      <c r="I12" s="7">
        <v>9.7387259689055288</v>
      </c>
      <c r="J12" s="7">
        <v>14.546572598587042</v>
      </c>
      <c r="K12" s="7">
        <v>10000</v>
      </c>
      <c r="L12" s="7">
        <v>12.139829504381197</v>
      </c>
      <c r="M12" s="7">
        <v>17.298904132663679</v>
      </c>
      <c r="N12" s="7">
        <v>18.044889095960993</v>
      </c>
      <c r="O12" s="7">
        <v>9.4503258075400378</v>
      </c>
      <c r="P12" s="7">
        <v>11.967573040382867</v>
      </c>
      <c r="Q12" s="7">
        <v>17.280458589904288</v>
      </c>
      <c r="R12" s="7">
        <v>14.333007850060861</v>
      </c>
      <c r="S12" s="7">
        <v>6.6436737987685222</v>
      </c>
      <c r="T12" s="7">
        <v>9.7172092293454337</v>
      </c>
      <c r="U12" s="7">
        <v>14.192623945493567</v>
      </c>
      <c r="V12" s="7">
        <v>11.972515144949265</v>
      </c>
      <c r="W12" s="7">
        <v>8.1328776733146473</v>
      </c>
      <c r="X12" s="7">
        <v>8.2041409992121004</v>
      </c>
      <c r="Y12" s="7">
        <v>6.6192213138686533</v>
      </c>
      <c r="Z12" s="7">
        <v>12.253098199891154</v>
      </c>
      <c r="AA12" s="7">
        <v>16.738563752317759</v>
      </c>
      <c r="AB12" s="19">
        <f t="shared" si="0"/>
        <v>1.3471091936662436</v>
      </c>
    </row>
    <row r="13" spans="1:40">
      <c r="A13" s="1">
        <v>8</v>
      </c>
      <c r="B13" s="3" t="s">
        <v>12</v>
      </c>
      <c r="C13" s="6">
        <v>16.659359445609478</v>
      </c>
      <c r="D13" s="6">
        <v>7.8383511019488905</v>
      </c>
      <c r="E13" s="7">
        <v>18.411246702367581</v>
      </c>
      <c r="F13" s="7">
        <v>10.485642160407529</v>
      </c>
      <c r="G13" s="7">
        <v>4.9018330919662194</v>
      </c>
      <c r="H13" s="7">
        <v>12.315116713719819</v>
      </c>
      <c r="I13" s="7">
        <v>17.21903766592051</v>
      </c>
      <c r="J13" s="7">
        <v>11.868920824452433</v>
      </c>
      <c r="K13" s="7">
        <v>12.139829504381197</v>
      </c>
      <c r="L13" s="7">
        <v>10000</v>
      </c>
      <c r="M13" s="7">
        <v>5.4779965433399358</v>
      </c>
      <c r="N13" s="7">
        <v>10.391817379326838</v>
      </c>
      <c r="O13" s="7">
        <v>3.3726481458916275</v>
      </c>
      <c r="P13" s="7">
        <v>11.054588175170691</v>
      </c>
      <c r="Q13" s="7">
        <v>16.494255575168253</v>
      </c>
      <c r="R13" s="7">
        <v>17.299364041004598</v>
      </c>
      <c r="S13" s="7">
        <v>13.890703209303551</v>
      </c>
      <c r="T13" s="7">
        <v>12.317612360246509</v>
      </c>
      <c r="U13" s="7">
        <v>17.559811355013331</v>
      </c>
      <c r="V13" s="7">
        <v>5.7083803128512134</v>
      </c>
      <c r="W13" s="7">
        <v>10.52158852727692</v>
      </c>
      <c r="X13" s="7">
        <v>9.0175538060486407</v>
      </c>
      <c r="Y13" s="7">
        <v>11.549115116448943</v>
      </c>
      <c r="Z13" s="7">
        <v>17.224409668455632</v>
      </c>
      <c r="AA13" s="7">
        <v>14.498957899048149</v>
      </c>
      <c r="AB13" s="19">
        <f t="shared" si="0"/>
        <v>3.3726481458916275</v>
      </c>
    </row>
    <row r="14" spans="1:40">
      <c r="A14" s="1">
        <v>9</v>
      </c>
      <c r="B14" s="3" t="s">
        <v>13</v>
      </c>
      <c r="C14" s="6">
        <v>16.003298220442609</v>
      </c>
      <c r="D14" s="6">
        <v>2.3997823750064029</v>
      </c>
      <c r="E14" s="7">
        <v>16.182228195765035</v>
      </c>
      <c r="F14" s="7">
        <v>14.328923214374953</v>
      </c>
      <c r="G14" s="7">
        <v>2.0998020972660085</v>
      </c>
      <c r="H14" s="7">
        <v>17.281956203609134</v>
      </c>
      <c r="I14" s="7">
        <v>20.717552540706603</v>
      </c>
      <c r="J14" s="7">
        <v>12.343391785899406</v>
      </c>
      <c r="K14" s="7">
        <v>17.298904132663679</v>
      </c>
      <c r="L14" s="7">
        <v>5.4779965433399358</v>
      </c>
      <c r="M14" s="7">
        <v>10000</v>
      </c>
      <c r="N14" s="7">
        <v>8.0716399939075192</v>
      </c>
      <c r="O14" s="7">
        <v>8.828272946057071</v>
      </c>
      <c r="P14" s="7">
        <v>12.714400275858708</v>
      </c>
      <c r="Q14" s="7">
        <v>16.822996200845481</v>
      </c>
      <c r="R14" s="7">
        <v>19.153501059219096</v>
      </c>
      <c r="S14" s="7">
        <v>17.783944923361503</v>
      </c>
      <c r="T14" s="7">
        <v>15.06467237775148</v>
      </c>
      <c r="U14" s="7">
        <v>19.53568597074117</v>
      </c>
      <c r="V14" s="7">
        <v>7.3194596525815836</v>
      </c>
      <c r="W14" s="7">
        <v>13.769513210989093</v>
      </c>
      <c r="X14" s="7">
        <v>12.300742583486121</v>
      </c>
      <c r="Y14" s="7">
        <v>15.305352303677587</v>
      </c>
      <c r="Z14" s="7">
        <v>19.860534005046993</v>
      </c>
      <c r="AA14" s="7">
        <v>14.49713284312387</v>
      </c>
      <c r="AB14" s="19">
        <f t="shared" si="0"/>
        <v>5.4779965433399358</v>
      </c>
    </row>
    <row r="15" spans="1:40">
      <c r="A15" s="1">
        <v>10</v>
      </c>
      <c r="B15" s="3" t="s">
        <v>14</v>
      </c>
      <c r="C15" s="6">
        <v>7.934291673722953</v>
      </c>
      <c r="D15" s="6">
        <v>2.19361365710113</v>
      </c>
      <c r="E15" s="7">
        <v>8.2319454104318481</v>
      </c>
      <c r="F15" s="7">
        <v>12.630883913143968</v>
      </c>
      <c r="G15" s="7">
        <v>6.4697490526004868</v>
      </c>
      <c r="H15" s="7">
        <v>17.426420154331208</v>
      </c>
      <c r="I15" s="7">
        <v>17.276102539463068</v>
      </c>
      <c r="J15" s="7">
        <v>6.2239956355373192</v>
      </c>
      <c r="K15" s="7">
        <v>18.044889095960993</v>
      </c>
      <c r="L15" s="7">
        <v>10.391817379326838</v>
      </c>
      <c r="M15" s="7">
        <v>8.0716399939075192</v>
      </c>
      <c r="N15" s="7">
        <v>10000</v>
      </c>
      <c r="O15" s="7">
        <v>13.099429138418341</v>
      </c>
      <c r="P15" s="7">
        <v>8.1009015371985917</v>
      </c>
      <c r="Q15" s="7">
        <v>9.743495679674778</v>
      </c>
      <c r="R15" s="7">
        <v>13.492369177962242</v>
      </c>
      <c r="S15" s="7">
        <v>15.457132490614244</v>
      </c>
      <c r="T15" s="7">
        <v>11.367418643292829</v>
      </c>
      <c r="U15" s="7">
        <v>13.985583137392902</v>
      </c>
      <c r="V15" s="7">
        <v>6.2772577917526924</v>
      </c>
      <c r="W15" s="7">
        <v>11.217723913834751</v>
      </c>
      <c r="X15" s="7">
        <v>10.301794842176363</v>
      </c>
      <c r="Y15" s="7">
        <v>13.212073918296131</v>
      </c>
      <c r="Z15" s="7">
        <v>15.170106002499079</v>
      </c>
      <c r="AA15" s="7">
        <v>7.3703690085702096</v>
      </c>
      <c r="AB15" s="19">
        <f t="shared" si="0"/>
        <v>6.4697490526004868</v>
      </c>
    </row>
    <row r="16" spans="1:40">
      <c r="A16" s="1">
        <v>11</v>
      </c>
      <c r="B16" s="3" t="s">
        <v>15</v>
      </c>
      <c r="C16" s="6">
        <v>17.547550553942621</v>
      </c>
      <c r="D16" s="6">
        <v>11.091944818297657</v>
      </c>
      <c r="E16" s="7">
        <v>20.759281545740745</v>
      </c>
      <c r="F16" s="7">
        <v>9.4868776048640093</v>
      </c>
      <c r="G16" s="7">
        <v>8.2142430801447652</v>
      </c>
      <c r="H16" s="7">
        <v>9.8901343716478944</v>
      </c>
      <c r="I16" s="7">
        <v>16.109786548480091</v>
      </c>
      <c r="J16" s="7">
        <v>13.23214595820189</v>
      </c>
      <c r="K16" s="7">
        <v>9.4503258075400378</v>
      </c>
      <c r="L16" s="7">
        <v>3.3726481458916275</v>
      </c>
      <c r="M16" s="7">
        <v>8.828272946057071</v>
      </c>
      <c r="N16" s="7">
        <v>13.099429138418341</v>
      </c>
      <c r="O16" s="7">
        <v>10000</v>
      </c>
      <c r="P16" s="7">
        <v>11.776009057598383</v>
      </c>
      <c r="Q16" s="7">
        <v>17.640467861703705</v>
      </c>
      <c r="R16" s="7">
        <v>17.448284937097686</v>
      </c>
      <c r="S16" s="7">
        <v>12.581525031481165</v>
      </c>
      <c r="T16" s="7">
        <v>12.123679192105135</v>
      </c>
      <c r="U16" s="7">
        <v>17.612397598321024</v>
      </c>
      <c r="V16" s="7">
        <v>7.4171355812371358</v>
      </c>
      <c r="W16" s="7">
        <v>10.08369864107909</v>
      </c>
      <c r="X16" s="7">
        <v>8.7438087667923838</v>
      </c>
      <c r="Y16" s="7">
        <v>10.536263299285592</v>
      </c>
      <c r="Z16" s="7">
        <v>16.811059573261282</v>
      </c>
      <c r="AA16" s="7">
        <v>15.934788347307473</v>
      </c>
      <c r="AB16" s="19">
        <f t="shared" si="0"/>
        <v>9.4503258075400378</v>
      </c>
    </row>
    <row r="17" spans="1:29">
      <c r="A17" s="1">
        <v>12</v>
      </c>
      <c r="B17" s="3" t="s">
        <v>16</v>
      </c>
      <c r="C17" s="6">
        <v>5.8209809177595595</v>
      </c>
      <c r="D17" s="6">
        <v>10.014005166745385</v>
      </c>
      <c r="E17" s="7">
        <v>11.582923565513335</v>
      </c>
      <c r="F17" s="7">
        <v>5.639001322901426</v>
      </c>
      <c r="G17" s="7">
        <v>10.61819034072167</v>
      </c>
      <c r="H17" s="7">
        <v>10.965779618719463</v>
      </c>
      <c r="I17" s="7">
        <v>9.1752076605075352</v>
      </c>
      <c r="J17" s="7">
        <v>2.6539090952288862</v>
      </c>
      <c r="K17" s="7">
        <v>11.967573040382867</v>
      </c>
      <c r="L17" s="7">
        <v>11.054588175170691</v>
      </c>
      <c r="M17" s="7">
        <v>12.714400275858708</v>
      </c>
      <c r="N17" s="7">
        <v>8.1009015371985917</v>
      </c>
      <c r="O17" s="7">
        <v>11.776009057598383</v>
      </c>
      <c r="P17" s="7">
        <v>10000</v>
      </c>
      <c r="Q17" s="7">
        <v>5.9770895135254714</v>
      </c>
      <c r="R17" s="7">
        <v>6.466772710751072</v>
      </c>
      <c r="S17" s="7">
        <v>7.6548620896286153</v>
      </c>
      <c r="T17" s="7">
        <v>3.3167314172236408</v>
      </c>
      <c r="U17" s="7">
        <v>6.827411383659121</v>
      </c>
      <c r="V17" s="7">
        <v>5.6303440164259886</v>
      </c>
      <c r="W17" s="7">
        <v>3.8972518387480437</v>
      </c>
      <c r="X17" s="7">
        <v>3.9332015060185883</v>
      </c>
      <c r="Y17" s="7">
        <v>5.7912504111392593</v>
      </c>
      <c r="Z17" s="7">
        <v>7.3401755765294512</v>
      </c>
      <c r="AA17" s="7">
        <v>4.8316216030880188</v>
      </c>
      <c r="AB17" s="19">
        <f t="shared" si="0"/>
        <v>3.3167314172236408</v>
      </c>
    </row>
    <row r="18" spans="1:29">
      <c r="A18" s="1">
        <v>13</v>
      </c>
      <c r="B18" s="3" t="s">
        <v>17</v>
      </c>
      <c r="C18" s="6">
        <v>0.16681543060865334</v>
      </c>
      <c r="D18" s="6">
        <v>8.0759619018496522</v>
      </c>
      <c r="E18" s="7">
        <v>8.07768457096563</v>
      </c>
      <c r="F18" s="7">
        <v>10.949130958518611</v>
      </c>
      <c r="G18" s="7">
        <v>14.794361865928073</v>
      </c>
      <c r="H18" s="7">
        <v>16.113359107949062</v>
      </c>
      <c r="I18" s="7">
        <v>11.285730985129273</v>
      </c>
      <c r="J18" s="7">
        <v>4.6546290224005382</v>
      </c>
      <c r="K18" s="7">
        <v>17.280458589904288</v>
      </c>
      <c r="L18" s="7">
        <v>16.494255575168253</v>
      </c>
      <c r="M18" s="7">
        <v>16.822996200845481</v>
      </c>
      <c r="N18" s="7">
        <v>9.743495679674778</v>
      </c>
      <c r="O18" s="7">
        <v>17.640467861703705</v>
      </c>
      <c r="P18" s="7">
        <v>5.9770895135254714</v>
      </c>
      <c r="Q18" s="7">
        <v>10000</v>
      </c>
      <c r="R18" s="7">
        <v>5.1989549880802564</v>
      </c>
      <c r="S18" s="7">
        <v>11.604164254760134</v>
      </c>
      <c r="T18" s="7">
        <v>7.577393074726829</v>
      </c>
      <c r="U18" s="7">
        <v>5.7341214863264991</v>
      </c>
      <c r="V18" s="7">
        <v>10.792537783126967</v>
      </c>
      <c r="W18" s="7">
        <v>9.2577734313979132</v>
      </c>
      <c r="X18" s="7">
        <v>9.7756231339072563</v>
      </c>
      <c r="Y18" s="7">
        <v>10.680209312421432</v>
      </c>
      <c r="Z18" s="7">
        <v>7.9300307123206499</v>
      </c>
      <c r="AA18" s="7">
        <v>2.386994509344019</v>
      </c>
      <c r="AB18" s="19">
        <f t="shared" si="0"/>
        <v>8.07768457096563</v>
      </c>
    </row>
    <row r="19" spans="1:29">
      <c r="A19" s="1">
        <v>14</v>
      </c>
      <c r="B19" s="3" t="s">
        <v>18</v>
      </c>
      <c r="C19" s="6">
        <v>0.23630254978193266</v>
      </c>
      <c r="D19" s="6">
        <v>13.274452500894107</v>
      </c>
      <c r="E19" s="7">
        <v>13.27655558093014</v>
      </c>
      <c r="F19" s="7">
        <v>8.7100312867655063</v>
      </c>
      <c r="G19" s="7">
        <v>17.053969911569371</v>
      </c>
      <c r="H19" s="7">
        <v>13.025034865020661</v>
      </c>
      <c r="I19" s="7">
        <v>6.4542138629741563</v>
      </c>
      <c r="J19" s="7">
        <v>7.3036206485372821</v>
      </c>
      <c r="K19" s="7">
        <v>14.333007850060861</v>
      </c>
      <c r="L19" s="7">
        <v>17.299364041004598</v>
      </c>
      <c r="M19" s="7">
        <v>19.153501059219096</v>
      </c>
      <c r="N19" s="7">
        <v>13.492369177962242</v>
      </c>
      <c r="O19" s="7">
        <v>17.448284937097686</v>
      </c>
      <c r="P19" s="7">
        <v>6.466772710751072</v>
      </c>
      <c r="Q19" s="7">
        <v>5.1989549880802564</v>
      </c>
      <c r="R19" s="7">
        <v>10000</v>
      </c>
      <c r="S19" s="7">
        <v>7.8525262707291432</v>
      </c>
      <c r="T19" s="7">
        <v>5.3952941128642742</v>
      </c>
      <c r="U19" s="7">
        <v>0.54312676674864246</v>
      </c>
      <c r="V19" s="7">
        <v>12.080712246654503</v>
      </c>
      <c r="W19" s="7">
        <v>7.4987142201727792</v>
      </c>
      <c r="X19" s="7">
        <v>8.7125885445312399</v>
      </c>
      <c r="Y19" s="7">
        <v>7.9880805347971542</v>
      </c>
      <c r="Z19" s="7">
        <v>2.8910660961241152</v>
      </c>
      <c r="AA19" s="7">
        <v>6.7461088681348986</v>
      </c>
      <c r="AB19" s="19">
        <f t="shared" si="0"/>
        <v>5.1989549880802564</v>
      </c>
    </row>
    <row r="20" spans="1:29">
      <c r="A20" s="1">
        <v>15</v>
      </c>
      <c r="B20" s="3" t="s">
        <v>19</v>
      </c>
      <c r="C20" s="6">
        <v>6.7848139631820326</v>
      </c>
      <c r="D20" s="6">
        <v>17.607946137794936</v>
      </c>
      <c r="E20" s="7">
        <v>18.869909054006527</v>
      </c>
      <c r="F20" s="7">
        <v>3.4686340346036446</v>
      </c>
      <c r="G20" s="7">
        <v>15.906550088453058</v>
      </c>
      <c r="H20" s="7">
        <v>5.3003246485834703</v>
      </c>
      <c r="I20" s="7">
        <v>3.5742030958232336</v>
      </c>
      <c r="J20" s="7">
        <v>10.236444863576189</v>
      </c>
      <c r="K20" s="7">
        <v>6.6436737987685222</v>
      </c>
      <c r="L20" s="7">
        <v>13.890703209303551</v>
      </c>
      <c r="M20" s="7">
        <v>17.783944923361503</v>
      </c>
      <c r="N20" s="7">
        <v>15.457132490614244</v>
      </c>
      <c r="O20" s="7">
        <v>12.581525031481165</v>
      </c>
      <c r="P20" s="7">
        <v>7.6548620896286153</v>
      </c>
      <c r="Q20" s="7">
        <v>11.604164254760134</v>
      </c>
      <c r="R20" s="7">
        <v>7.8525262707291432</v>
      </c>
      <c r="S20" s="7">
        <v>10000</v>
      </c>
      <c r="T20" s="7">
        <v>4.4352476824669473</v>
      </c>
      <c r="U20" s="7">
        <v>7.6482547968242143</v>
      </c>
      <c r="V20" s="7">
        <v>10.751176238011022</v>
      </c>
      <c r="W20" s="7">
        <v>4.3043164227540212</v>
      </c>
      <c r="X20" s="7">
        <v>5.5793027006775873</v>
      </c>
      <c r="Y20" s="7">
        <v>2.4844458473486437</v>
      </c>
      <c r="Z20" s="7">
        <v>5.6104202131503156</v>
      </c>
      <c r="AA20" s="7">
        <v>11.723866601840012</v>
      </c>
      <c r="AB20" s="19">
        <f t="shared" si="0"/>
        <v>3.5742030958232336</v>
      </c>
    </row>
    <row r="21" spans="1:29">
      <c r="A21" s="1">
        <v>16</v>
      </c>
      <c r="B21" s="3" t="s">
        <v>20</v>
      </c>
      <c r="C21" s="6">
        <v>5.6313569443380977</v>
      </c>
      <c r="D21" s="6">
        <v>13.325311561916662</v>
      </c>
      <c r="E21" s="7">
        <v>14.466378581272329</v>
      </c>
      <c r="F21" s="7">
        <v>3.5040275961775809</v>
      </c>
      <c r="G21" s="7">
        <v>13.025015300264238</v>
      </c>
      <c r="H21" s="7">
        <v>8.5361812680277112</v>
      </c>
      <c r="I21" s="7">
        <v>5.9662152007909128</v>
      </c>
      <c r="J21" s="7">
        <v>5.818894574928513</v>
      </c>
      <c r="K21" s="7">
        <v>9.7172092293454337</v>
      </c>
      <c r="L21" s="7">
        <v>12.317612360246509</v>
      </c>
      <c r="M21" s="7">
        <v>15.06467237775148</v>
      </c>
      <c r="N21" s="7">
        <v>11.367418643292829</v>
      </c>
      <c r="O21" s="7">
        <v>12.123679192105135</v>
      </c>
      <c r="P21" s="7">
        <v>3.3167314172236408</v>
      </c>
      <c r="Q21" s="7">
        <v>7.577393074726829</v>
      </c>
      <c r="R21" s="7">
        <v>5.3952941128642742</v>
      </c>
      <c r="S21" s="7">
        <v>4.4352476824669473</v>
      </c>
      <c r="T21" s="7">
        <v>10000</v>
      </c>
      <c r="U21" s="7">
        <v>5.5065759490971216</v>
      </c>
      <c r="V21" s="7">
        <v>7.7452443371283994</v>
      </c>
      <c r="W21" s="7">
        <v>2.1041295803386046</v>
      </c>
      <c r="X21" s="7">
        <v>3.3934222470220976</v>
      </c>
      <c r="Y21" s="7">
        <v>3.1038581355155146</v>
      </c>
      <c r="Z21" s="7">
        <v>4.920935464493402</v>
      </c>
      <c r="AA21" s="7">
        <v>7.3571518142230659</v>
      </c>
      <c r="AB21" s="19">
        <f t="shared" si="0"/>
        <v>2.1041295803386046</v>
      </c>
    </row>
    <row r="22" spans="1:29">
      <c r="A22" s="1">
        <v>17</v>
      </c>
      <c r="B22" s="3" t="s">
        <v>21</v>
      </c>
      <c r="C22" s="6">
        <v>0.14615767394670076</v>
      </c>
      <c r="D22" s="6">
        <v>13.810046177219252</v>
      </c>
      <c r="E22" s="7">
        <v>13.810819580408021</v>
      </c>
      <c r="F22" s="7">
        <v>8.7222850863169921</v>
      </c>
      <c r="G22" s="7">
        <v>17.437333660590042</v>
      </c>
      <c r="H22" s="7">
        <v>12.873214273663457</v>
      </c>
      <c r="I22" s="7">
        <v>6.0440063010985616</v>
      </c>
      <c r="J22" s="7">
        <v>7.7828775970922557</v>
      </c>
      <c r="K22" s="7">
        <v>14.192623945493567</v>
      </c>
      <c r="L22" s="7">
        <v>17.559811355013331</v>
      </c>
      <c r="M22" s="7">
        <v>19.53568597074117</v>
      </c>
      <c r="N22" s="7">
        <v>13.985583137392902</v>
      </c>
      <c r="O22" s="7">
        <v>17.612397598321024</v>
      </c>
      <c r="P22" s="7">
        <v>6.827411383659121</v>
      </c>
      <c r="Q22" s="7">
        <v>5.7341214863264991</v>
      </c>
      <c r="R22" s="7">
        <v>0.54312676674864246</v>
      </c>
      <c r="S22" s="7">
        <v>7.6482547968242143</v>
      </c>
      <c r="T22" s="7">
        <v>5.5065759490971216</v>
      </c>
      <c r="U22" s="7">
        <v>10000</v>
      </c>
      <c r="V22" s="7">
        <v>12.415497784091119</v>
      </c>
      <c r="W22" s="7">
        <v>7.5982046149410101</v>
      </c>
      <c r="X22" s="7">
        <v>8.8685958359943786</v>
      </c>
      <c r="Y22" s="7">
        <v>7.9504358498288727</v>
      </c>
      <c r="Z22" s="7">
        <v>2.460559476555173</v>
      </c>
      <c r="AA22" s="7">
        <v>7.2851200060504517</v>
      </c>
      <c r="AB22" s="19">
        <f t="shared" si="0"/>
        <v>0.54312676674864246</v>
      </c>
    </row>
    <row r="23" spans="1:29">
      <c r="A23" s="1">
        <v>18</v>
      </c>
      <c r="B23" s="3" t="s">
        <v>22</v>
      </c>
      <c r="C23" s="6">
        <v>10.952716407614908</v>
      </c>
      <c r="D23" s="6">
        <v>7.6975284011673173</v>
      </c>
      <c r="E23" s="7">
        <v>13.387081093069328</v>
      </c>
      <c r="F23" s="7">
        <v>7.4120168066495209</v>
      </c>
      <c r="G23" s="7">
        <v>5.2905645451828676</v>
      </c>
      <c r="H23" s="7">
        <v>11.512167034381232</v>
      </c>
      <c r="I23" s="7">
        <v>13.466528106321343</v>
      </c>
      <c r="J23" s="7">
        <v>6.1605585607594664</v>
      </c>
      <c r="K23" s="7">
        <v>11.972515144949265</v>
      </c>
      <c r="L23" s="7">
        <v>5.7083803128512134</v>
      </c>
      <c r="M23" s="7">
        <v>7.3194596525815836</v>
      </c>
      <c r="N23" s="7">
        <v>6.2772577917526924</v>
      </c>
      <c r="O23" s="7">
        <v>7.4171355812371358</v>
      </c>
      <c r="P23" s="7">
        <v>5.6303440164259886</v>
      </c>
      <c r="Q23" s="7">
        <v>10.792537783126967</v>
      </c>
      <c r="R23" s="7">
        <v>12.080712246654503</v>
      </c>
      <c r="S23" s="7">
        <v>10.751176238011022</v>
      </c>
      <c r="T23" s="7">
        <v>7.7452443371283994</v>
      </c>
      <c r="U23" s="7">
        <v>12.415497784091119</v>
      </c>
      <c r="V23" s="7">
        <v>10000</v>
      </c>
      <c r="W23" s="7">
        <v>6.5565666683003823</v>
      </c>
      <c r="X23" s="7">
        <v>5.1721895853888125</v>
      </c>
      <c r="Y23" s="7">
        <v>8.2778849030504009</v>
      </c>
      <c r="Z23" s="7">
        <v>12.563066755604225</v>
      </c>
      <c r="AA23" s="7">
        <v>8.8003885615871074</v>
      </c>
      <c r="AB23" s="19">
        <f t="shared" si="0"/>
        <v>6.2772577917526924</v>
      </c>
    </row>
    <row r="24" spans="1:29">
      <c r="A24" s="1">
        <v>19</v>
      </c>
      <c r="B24" s="3" t="s">
        <v>23</v>
      </c>
      <c r="C24" s="6">
        <v>7.7337997834397054</v>
      </c>
      <c r="D24" s="6">
        <v>13.409545754298879</v>
      </c>
      <c r="E24" s="7">
        <v>15.479908799051987</v>
      </c>
      <c r="F24" s="7">
        <v>1.7551798126616671</v>
      </c>
      <c r="G24" s="7">
        <v>11.809031096485031</v>
      </c>
      <c r="H24" s="7">
        <v>7.082864884017825</v>
      </c>
      <c r="I24" s="7">
        <v>6.9490873742457513</v>
      </c>
      <c r="J24" s="7">
        <v>6.5406349900883187</v>
      </c>
      <c r="K24" s="7">
        <v>8.1328776733146473</v>
      </c>
      <c r="L24" s="7">
        <v>10.52158852727692</v>
      </c>
      <c r="M24" s="7">
        <v>13.769513210989093</v>
      </c>
      <c r="N24" s="7">
        <v>11.217723913834751</v>
      </c>
      <c r="O24" s="7">
        <v>10.08369864107909</v>
      </c>
      <c r="P24" s="7">
        <v>3.8972518387480437</v>
      </c>
      <c r="Q24" s="7">
        <v>9.2577734313979132</v>
      </c>
      <c r="R24" s="7">
        <v>7.4987142201727792</v>
      </c>
      <c r="S24" s="7">
        <v>4.3043164227540212</v>
      </c>
      <c r="T24" s="7">
        <v>2.1041295803386046</v>
      </c>
      <c r="U24" s="7">
        <v>7.5982046149410101</v>
      </c>
      <c r="V24" s="7">
        <v>6.5565666683003823</v>
      </c>
      <c r="W24" s="7">
        <v>10000</v>
      </c>
      <c r="X24" s="7">
        <v>1.5182807059576864</v>
      </c>
      <c r="Y24" s="7">
        <v>2.006238715088867</v>
      </c>
      <c r="Z24" s="7">
        <v>6.7700991703614841</v>
      </c>
      <c r="AA24" s="7">
        <v>8.607863010041692</v>
      </c>
      <c r="AB24" s="19">
        <f t="shared" si="0"/>
        <v>1.5182807059576864</v>
      </c>
    </row>
    <row r="25" spans="1:29">
      <c r="A25" s="1">
        <v>20</v>
      </c>
      <c r="B25" s="3" t="s">
        <v>24</v>
      </c>
      <c r="C25" s="6">
        <v>8.909712212573627</v>
      </c>
      <c r="D25" s="6">
        <v>12.449125918450134</v>
      </c>
      <c r="E25" s="7">
        <v>15.308942087692099</v>
      </c>
      <c r="F25" s="7">
        <v>2.3467880182009564</v>
      </c>
      <c r="G25" s="7">
        <v>10.368638394260774</v>
      </c>
      <c r="H25" s="7">
        <v>7.3396073867069891</v>
      </c>
      <c r="I25" s="7">
        <v>8.4371683555790735</v>
      </c>
      <c r="J25" s="7">
        <v>6.3857308063725577</v>
      </c>
      <c r="K25" s="7">
        <v>8.2041409992121004</v>
      </c>
      <c r="L25" s="7">
        <v>9.0175538060486407</v>
      </c>
      <c r="M25" s="7">
        <v>12.300742583486121</v>
      </c>
      <c r="N25" s="7">
        <v>10.301794842176363</v>
      </c>
      <c r="O25" s="7">
        <v>8.7438087667923838</v>
      </c>
      <c r="P25" s="7">
        <v>3.9332015060185883</v>
      </c>
      <c r="Q25" s="7">
        <v>9.7756231339072563</v>
      </c>
      <c r="R25" s="7">
        <v>8.7125885445312399</v>
      </c>
      <c r="S25" s="7">
        <v>5.5793027006775873</v>
      </c>
      <c r="T25" s="7">
        <v>3.3934222470220976</v>
      </c>
      <c r="U25" s="7">
        <v>8.8685958359943786</v>
      </c>
      <c r="V25" s="7">
        <v>5.1721895853888125</v>
      </c>
      <c r="W25" s="7">
        <v>1.5182807059576864</v>
      </c>
      <c r="X25" s="7">
        <v>10000</v>
      </c>
      <c r="Y25" s="7">
        <v>3.1131429994622102</v>
      </c>
      <c r="Z25" s="7">
        <v>8.2299433193304754</v>
      </c>
      <c r="AA25" s="7">
        <v>8.7615680244755669</v>
      </c>
      <c r="AB25" s="19">
        <f t="shared" si="0"/>
        <v>5.1721895853888125</v>
      </c>
    </row>
    <row r="26" spans="1:29">
      <c r="A26" s="1">
        <v>21</v>
      </c>
      <c r="B26" s="3" t="s">
        <v>25</v>
      </c>
      <c r="C26" s="6">
        <v>7.9348262870783799</v>
      </c>
      <c r="D26" s="6">
        <v>15.405687564580964</v>
      </c>
      <c r="E26" s="7">
        <v>17.329070302344398</v>
      </c>
      <c r="F26" s="7">
        <v>1.0700773709792537</v>
      </c>
      <c r="G26" s="7">
        <v>13.422192857099722</v>
      </c>
      <c r="H26" s="7">
        <v>5.4333386464317677</v>
      </c>
      <c r="I26" s="7">
        <v>5.6760461572390195</v>
      </c>
      <c r="J26" s="7">
        <v>8.4446401556245512</v>
      </c>
      <c r="K26" s="7">
        <v>6.6192213138686533</v>
      </c>
      <c r="L26" s="7">
        <v>11.549115116448943</v>
      </c>
      <c r="M26" s="7">
        <v>15.305352303677587</v>
      </c>
      <c r="N26" s="7">
        <v>13.212073918296131</v>
      </c>
      <c r="O26" s="7">
        <v>10.536263299285592</v>
      </c>
      <c r="P26" s="7">
        <v>5.7912504111392593</v>
      </c>
      <c r="Q26" s="7">
        <v>10.680209312421432</v>
      </c>
      <c r="R26" s="7">
        <v>7.9880805347971542</v>
      </c>
      <c r="S26" s="7">
        <v>2.4844458473486437</v>
      </c>
      <c r="T26" s="7">
        <v>3.1038581355155146</v>
      </c>
      <c r="U26" s="7">
        <v>7.9504358498288727</v>
      </c>
      <c r="V26" s="7">
        <v>8.2778849030504009</v>
      </c>
      <c r="W26" s="7">
        <v>2.006238715088867</v>
      </c>
      <c r="X26" s="7">
        <v>3.1131429994622102</v>
      </c>
      <c r="Y26" s="7">
        <v>10000</v>
      </c>
      <c r="Z26" s="7">
        <v>6.5141802654432333</v>
      </c>
      <c r="AA26" s="7">
        <v>10.327472341427001</v>
      </c>
      <c r="AB26" s="19">
        <f t="shared" si="0"/>
        <v>2.4844458473486437</v>
      </c>
    </row>
    <row r="27" spans="1:29">
      <c r="A27" s="1">
        <v>22</v>
      </c>
      <c r="B27" s="3" t="s">
        <v>26</v>
      </c>
      <c r="C27" s="6">
        <v>1.4396701588211003</v>
      </c>
      <c r="D27" s="6">
        <v>15.903172639987215</v>
      </c>
      <c r="E27" s="7">
        <v>15.968204350628717</v>
      </c>
      <c r="F27" s="7">
        <v>7.4560811273962475</v>
      </c>
      <c r="G27" s="7">
        <v>17.790329983599822</v>
      </c>
      <c r="H27" s="7">
        <v>10.910643158740479</v>
      </c>
      <c r="I27" s="7">
        <v>3.5845844676287242</v>
      </c>
      <c r="J27" s="7">
        <v>8.9855111956891758</v>
      </c>
      <c r="K27" s="7">
        <v>12.253098199891154</v>
      </c>
      <c r="L27" s="7">
        <v>17.224409668455632</v>
      </c>
      <c r="M27" s="7">
        <v>19.860534005046993</v>
      </c>
      <c r="N27" s="7">
        <v>15.170106002499079</v>
      </c>
      <c r="O27" s="7">
        <v>16.811059573261282</v>
      </c>
      <c r="P27" s="7">
        <v>7.3401755765294512</v>
      </c>
      <c r="Q27" s="7">
        <v>7.9300307123206499</v>
      </c>
      <c r="R27" s="7">
        <v>2.8910660961241152</v>
      </c>
      <c r="S27" s="7">
        <v>5.6104202131503156</v>
      </c>
      <c r="T27" s="7">
        <v>4.920935464493402</v>
      </c>
      <c r="U27" s="7">
        <v>2.460559476555173</v>
      </c>
      <c r="V27" s="7">
        <v>12.563066755604225</v>
      </c>
      <c r="W27" s="7">
        <v>6.7700991703614841</v>
      </c>
      <c r="X27" s="7">
        <v>8.2299433193304754</v>
      </c>
      <c r="Y27" s="7">
        <v>6.5141802654432333</v>
      </c>
      <c r="Z27" s="7">
        <v>10000</v>
      </c>
      <c r="AA27" s="7">
        <v>9.1152930275409947</v>
      </c>
      <c r="AB27" s="19">
        <f t="shared" si="0"/>
        <v>2.460559476555173</v>
      </c>
    </row>
    <row r="28" spans="1:29">
      <c r="A28" s="1">
        <v>23</v>
      </c>
      <c r="B28" s="3" t="s">
        <v>27</v>
      </c>
      <c r="C28" s="6">
        <v>2.196255287295108</v>
      </c>
      <c r="D28" s="6">
        <v>6.8193328174612011</v>
      </c>
      <c r="E28" s="7">
        <v>7.164275075838102</v>
      </c>
      <c r="F28" s="7">
        <v>10.362057690916767</v>
      </c>
      <c r="G28" s="7">
        <v>12.491812079606907</v>
      </c>
      <c r="H28" s="7">
        <v>15.678610350346201</v>
      </c>
      <c r="I28" s="7">
        <v>12.120658486294476</v>
      </c>
      <c r="J28" s="7">
        <v>2.7027698939144522</v>
      </c>
      <c r="K28" s="7">
        <v>16.738563752317759</v>
      </c>
      <c r="L28" s="7">
        <v>14.498957899048149</v>
      </c>
      <c r="M28" s="7">
        <v>14.49713284312387</v>
      </c>
      <c r="N28" s="7">
        <v>7.3703690085702096</v>
      </c>
      <c r="O28" s="7">
        <v>15.934788347307473</v>
      </c>
      <c r="P28" s="7">
        <v>4.8316216030880188</v>
      </c>
      <c r="Q28" s="7">
        <v>2.386994509344019</v>
      </c>
      <c r="R28" s="7">
        <v>6.7461088681348986</v>
      </c>
      <c r="S28" s="7">
        <v>11.723866601840012</v>
      </c>
      <c r="T28" s="7">
        <v>7.3571518142230659</v>
      </c>
      <c r="U28" s="7">
        <v>7.2851200060504517</v>
      </c>
      <c r="V28" s="7">
        <v>8.8003885615871074</v>
      </c>
      <c r="W28" s="7">
        <v>8.607863010041692</v>
      </c>
      <c r="X28" s="7">
        <v>8.7615680244755669</v>
      </c>
      <c r="Y28" s="7">
        <v>10.327472341427001</v>
      </c>
      <c r="Z28" s="7">
        <v>9.1152930275409947</v>
      </c>
      <c r="AA28" s="7">
        <v>10000</v>
      </c>
      <c r="AB28" s="19">
        <f t="shared" si="0"/>
        <v>2.7027698939144522</v>
      </c>
    </row>
    <row r="29" spans="1:29">
      <c r="B29" s="2"/>
      <c r="C29" s="2"/>
      <c r="D29" s="2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  <c r="X29" s="8"/>
      <c r="Y29" s="8"/>
      <c r="Z29" s="8"/>
      <c r="AA29" s="9" t="s">
        <v>0</v>
      </c>
      <c r="AB29" s="20">
        <f>SUM(AB6:AB28)</f>
        <v>91.450574380765943</v>
      </c>
    </row>
    <row r="30" spans="1:29">
      <c r="AC30" s="19"/>
    </row>
    <row r="31" spans="1:29">
      <c r="E31" s="2">
        <v>1</v>
      </c>
      <c r="F31" s="2">
        <v>2</v>
      </c>
      <c r="G31" s="2">
        <v>3</v>
      </c>
      <c r="H31" s="2">
        <v>4</v>
      </c>
      <c r="I31" s="2">
        <v>5</v>
      </c>
      <c r="J31" s="2">
        <v>6</v>
      </c>
      <c r="K31" s="2">
        <v>7</v>
      </c>
      <c r="L31" s="2">
        <v>8</v>
      </c>
      <c r="M31" s="2">
        <v>9</v>
      </c>
      <c r="N31" s="2">
        <v>10</v>
      </c>
      <c r="O31" s="2">
        <v>11</v>
      </c>
      <c r="P31" s="2">
        <v>12</v>
      </c>
      <c r="Q31" s="2">
        <v>13</v>
      </c>
      <c r="R31" s="2">
        <v>14</v>
      </c>
      <c r="S31" s="2">
        <v>15</v>
      </c>
      <c r="T31" s="2">
        <v>16</v>
      </c>
      <c r="U31" s="2">
        <v>17</v>
      </c>
      <c r="V31" s="2">
        <v>18</v>
      </c>
      <c r="W31" s="2">
        <v>19</v>
      </c>
      <c r="X31" s="2">
        <v>20</v>
      </c>
      <c r="Y31" s="2">
        <v>21</v>
      </c>
      <c r="Z31" s="2">
        <v>22</v>
      </c>
      <c r="AA31" s="2">
        <v>23</v>
      </c>
    </row>
    <row r="32" spans="1:29">
      <c r="D32" s="10"/>
      <c r="E32" s="11" t="str">
        <f>E3</f>
        <v>п01</v>
      </c>
      <c r="F32" s="11" t="str">
        <f t="shared" ref="F32:AA32" si="1">F3</f>
        <v>п02</v>
      </c>
      <c r="G32" s="11" t="str">
        <f t="shared" si="1"/>
        <v>п03</v>
      </c>
      <c r="H32" s="11" t="str">
        <f t="shared" si="1"/>
        <v>п04</v>
      </c>
      <c r="I32" s="11" t="str">
        <f t="shared" si="1"/>
        <v>п05</v>
      </c>
      <c r="J32" s="11" t="str">
        <f t="shared" si="1"/>
        <v>п06</v>
      </c>
      <c r="K32" s="11" t="str">
        <f t="shared" si="1"/>
        <v>п07</v>
      </c>
      <c r="L32" s="11" t="str">
        <f t="shared" si="1"/>
        <v>п08</v>
      </c>
      <c r="M32" s="11" t="str">
        <f t="shared" si="1"/>
        <v>п09</v>
      </c>
      <c r="N32" s="11" t="str">
        <f t="shared" si="1"/>
        <v>п10</v>
      </c>
      <c r="O32" s="11" t="str">
        <f t="shared" si="1"/>
        <v>п11</v>
      </c>
      <c r="P32" s="11" t="str">
        <f t="shared" si="1"/>
        <v>п12</v>
      </c>
      <c r="Q32" s="11" t="str">
        <f t="shared" si="1"/>
        <v>п13</v>
      </c>
      <c r="R32" s="11" t="str">
        <f t="shared" si="1"/>
        <v>п14</v>
      </c>
      <c r="S32" s="11" t="str">
        <f t="shared" si="1"/>
        <v>п15</v>
      </c>
      <c r="T32" s="11" t="str">
        <f t="shared" si="1"/>
        <v>п16</v>
      </c>
      <c r="U32" s="11" t="str">
        <f t="shared" si="1"/>
        <v>п17</v>
      </c>
      <c r="V32" s="11" t="str">
        <f t="shared" si="1"/>
        <v>п18</v>
      </c>
      <c r="W32" s="11" t="str">
        <f t="shared" si="1"/>
        <v>п19</v>
      </c>
      <c r="X32" s="11" t="str">
        <f t="shared" si="1"/>
        <v>п20</v>
      </c>
      <c r="Y32" s="11" t="str">
        <f t="shared" si="1"/>
        <v>п21</v>
      </c>
      <c r="Z32" s="11" t="str">
        <f t="shared" si="1"/>
        <v>п22</v>
      </c>
      <c r="AA32" s="11" t="str">
        <f t="shared" si="1"/>
        <v>п23</v>
      </c>
    </row>
    <row r="33" spans="3:29">
      <c r="C33" s="28">
        <v>1</v>
      </c>
      <c r="D33" s="11" t="str">
        <f>B6</f>
        <v>п01</v>
      </c>
      <c r="E33" s="12">
        <v>0</v>
      </c>
      <c r="F33" s="13">
        <v>0</v>
      </c>
      <c r="G33" s="13">
        <v>0</v>
      </c>
      <c r="H33" s="13">
        <v>0</v>
      </c>
      <c r="I33" s="13">
        <v>0</v>
      </c>
      <c r="J33" s="13">
        <v>0</v>
      </c>
      <c r="K33" s="13">
        <v>0</v>
      </c>
      <c r="L33" s="13">
        <v>0</v>
      </c>
      <c r="M33" s="13">
        <v>0</v>
      </c>
      <c r="N33" s="13">
        <v>0</v>
      </c>
      <c r="O33" s="13">
        <v>0</v>
      </c>
      <c r="P33" s="13">
        <v>0</v>
      </c>
      <c r="Q33" s="13">
        <v>0</v>
      </c>
      <c r="R33" s="13">
        <v>0</v>
      </c>
      <c r="S33" s="13">
        <v>0</v>
      </c>
      <c r="T33" s="13">
        <v>0</v>
      </c>
      <c r="U33" s="13">
        <v>0</v>
      </c>
      <c r="V33" s="13">
        <v>0</v>
      </c>
      <c r="W33" s="13">
        <v>0</v>
      </c>
      <c r="X33" s="13">
        <v>0</v>
      </c>
      <c r="Y33" s="13">
        <v>0</v>
      </c>
      <c r="Z33" s="13">
        <v>0</v>
      </c>
      <c r="AA33" s="13">
        <v>1</v>
      </c>
      <c r="AB33" s="14">
        <f>SUM(E33:AA33)</f>
        <v>1</v>
      </c>
      <c r="AC33" s="21">
        <v>1</v>
      </c>
    </row>
    <row r="34" spans="3:29">
      <c r="C34" s="28">
        <v>2</v>
      </c>
      <c r="D34" s="11" t="str">
        <f t="shared" ref="D34:D55" si="2">B7</f>
        <v>п02</v>
      </c>
      <c r="E34" s="13">
        <v>0</v>
      </c>
      <c r="F34" s="12">
        <v>0</v>
      </c>
      <c r="G34" s="13">
        <v>0</v>
      </c>
      <c r="H34" s="13">
        <v>0</v>
      </c>
      <c r="I34" s="13">
        <v>0</v>
      </c>
      <c r="J34" s="13">
        <v>0</v>
      </c>
      <c r="K34" s="13">
        <v>0</v>
      </c>
      <c r="L34" s="13">
        <v>0</v>
      </c>
      <c r="M34" s="13">
        <v>0</v>
      </c>
      <c r="N34" s="13">
        <v>0</v>
      </c>
      <c r="O34" s="13">
        <v>0</v>
      </c>
      <c r="P34" s="13">
        <v>0</v>
      </c>
      <c r="Q34" s="13">
        <v>0</v>
      </c>
      <c r="R34" s="13">
        <v>0</v>
      </c>
      <c r="S34" s="13">
        <v>0</v>
      </c>
      <c r="T34" s="13">
        <v>0</v>
      </c>
      <c r="U34" s="13">
        <v>0</v>
      </c>
      <c r="V34" s="13">
        <v>0</v>
      </c>
      <c r="W34" s="13">
        <v>0</v>
      </c>
      <c r="X34" s="13">
        <v>0</v>
      </c>
      <c r="Y34" s="13">
        <v>1</v>
      </c>
      <c r="Z34" s="13">
        <v>0</v>
      </c>
      <c r="AA34" s="13">
        <v>0</v>
      </c>
      <c r="AB34" s="14">
        <f t="shared" ref="AB34:AB55" si="3">SUM(E34:AA34)</f>
        <v>1</v>
      </c>
      <c r="AC34" s="21">
        <v>1</v>
      </c>
    </row>
    <row r="35" spans="3:29">
      <c r="C35" s="28">
        <v>3</v>
      </c>
      <c r="D35" s="11" t="str">
        <f t="shared" si="2"/>
        <v>п03</v>
      </c>
      <c r="E35" s="13">
        <v>0</v>
      </c>
      <c r="F35" s="13">
        <v>0</v>
      </c>
      <c r="G35" s="12">
        <v>0</v>
      </c>
      <c r="H35" s="13">
        <v>0</v>
      </c>
      <c r="I35" s="13">
        <v>0</v>
      </c>
      <c r="J35" s="13">
        <v>0</v>
      </c>
      <c r="K35" s="13">
        <v>0</v>
      </c>
      <c r="L35" s="13">
        <v>0</v>
      </c>
      <c r="M35" s="13">
        <v>1</v>
      </c>
      <c r="N35" s="13">
        <v>0</v>
      </c>
      <c r="O35" s="13">
        <v>0</v>
      </c>
      <c r="P35" s="13">
        <v>0</v>
      </c>
      <c r="Q35" s="13">
        <v>0</v>
      </c>
      <c r="R35" s="13">
        <v>0</v>
      </c>
      <c r="S35" s="13">
        <v>0</v>
      </c>
      <c r="T35" s="13">
        <v>0</v>
      </c>
      <c r="U35" s="13">
        <v>0</v>
      </c>
      <c r="V35" s="13">
        <v>0</v>
      </c>
      <c r="W35" s="13">
        <v>0</v>
      </c>
      <c r="X35" s="13">
        <v>0</v>
      </c>
      <c r="Y35" s="13">
        <v>0</v>
      </c>
      <c r="Z35" s="13">
        <v>0</v>
      </c>
      <c r="AA35" s="13">
        <v>0</v>
      </c>
      <c r="AB35" s="14">
        <f t="shared" si="3"/>
        <v>1</v>
      </c>
      <c r="AC35" s="21">
        <v>1</v>
      </c>
    </row>
    <row r="36" spans="3:29">
      <c r="C36" s="28">
        <v>4</v>
      </c>
      <c r="D36" s="11" t="str">
        <f t="shared" si="2"/>
        <v>п04</v>
      </c>
      <c r="E36" s="13">
        <v>0</v>
      </c>
      <c r="F36" s="13">
        <v>1</v>
      </c>
      <c r="G36" s="13">
        <v>0</v>
      </c>
      <c r="H36" s="12">
        <v>0</v>
      </c>
      <c r="I36" s="13">
        <v>0</v>
      </c>
      <c r="J36" s="13">
        <v>0</v>
      </c>
      <c r="K36" s="13">
        <v>0</v>
      </c>
      <c r="L36" s="13">
        <v>0</v>
      </c>
      <c r="M36" s="13">
        <v>0</v>
      </c>
      <c r="N36" s="13">
        <v>0</v>
      </c>
      <c r="O36" s="13">
        <v>0</v>
      </c>
      <c r="P36" s="13">
        <v>0</v>
      </c>
      <c r="Q36" s="13">
        <v>0</v>
      </c>
      <c r="R36" s="13">
        <v>0</v>
      </c>
      <c r="S36" s="13">
        <v>0</v>
      </c>
      <c r="T36" s="13">
        <v>0</v>
      </c>
      <c r="U36" s="13">
        <v>0</v>
      </c>
      <c r="V36" s="13">
        <v>0</v>
      </c>
      <c r="W36" s="13">
        <v>0</v>
      </c>
      <c r="X36" s="13">
        <v>0</v>
      </c>
      <c r="Y36" s="13">
        <v>0</v>
      </c>
      <c r="Z36" s="13">
        <v>0</v>
      </c>
      <c r="AA36" s="13">
        <v>0</v>
      </c>
      <c r="AB36" s="14">
        <f t="shared" si="3"/>
        <v>1</v>
      </c>
      <c r="AC36" s="21">
        <v>1</v>
      </c>
    </row>
    <row r="37" spans="3:29">
      <c r="C37" s="28">
        <v>5</v>
      </c>
      <c r="D37" s="11" t="str">
        <f t="shared" si="2"/>
        <v>п05</v>
      </c>
      <c r="E37" s="13">
        <v>0</v>
      </c>
      <c r="F37" s="13">
        <v>0</v>
      </c>
      <c r="G37" s="13">
        <v>0</v>
      </c>
      <c r="H37" s="13">
        <v>0</v>
      </c>
      <c r="I37" s="12">
        <v>0</v>
      </c>
      <c r="J37" s="13">
        <v>0</v>
      </c>
      <c r="K37" s="13">
        <v>0</v>
      </c>
      <c r="L37" s="13">
        <v>0</v>
      </c>
      <c r="M37" s="13">
        <v>0</v>
      </c>
      <c r="N37" s="13">
        <v>0</v>
      </c>
      <c r="O37" s="13">
        <v>0</v>
      </c>
      <c r="P37" s="13">
        <v>0</v>
      </c>
      <c r="Q37" s="13">
        <v>0</v>
      </c>
      <c r="R37" s="13">
        <v>0</v>
      </c>
      <c r="S37" s="13">
        <v>0</v>
      </c>
      <c r="T37" s="13">
        <v>0</v>
      </c>
      <c r="U37" s="13">
        <v>0</v>
      </c>
      <c r="V37" s="13">
        <v>0</v>
      </c>
      <c r="W37" s="13">
        <v>0</v>
      </c>
      <c r="X37" s="13">
        <v>0</v>
      </c>
      <c r="Y37" s="13">
        <v>0</v>
      </c>
      <c r="Z37" s="13">
        <v>1</v>
      </c>
      <c r="AA37" s="13">
        <v>0</v>
      </c>
      <c r="AB37" s="14">
        <f t="shared" si="3"/>
        <v>1</v>
      </c>
      <c r="AC37" s="21">
        <v>1</v>
      </c>
    </row>
    <row r="38" spans="3:29">
      <c r="C38" s="28">
        <v>6</v>
      </c>
      <c r="D38" s="11" t="str">
        <f t="shared" si="2"/>
        <v>п06</v>
      </c>
      <c r="E38" s="13">
        <v>0</v>
      </c>
      <c r="F38" s="13">
        <v>0</v>
      </c>
      <c r="G38" s="13">
        <v>0</v>
      </c>
      <c r="H38" s="13">
        <v>0</v>
      </c>
      <c r="I38" s="13">
        <v>0</v>
      </c>
      <c r="J38" s="12">
        <v>0</v>
      </c>
      <c r="K38" s="13">
        <v>0</v>
      </c>
      <c r="L38" s="13">
        <v>0</v>
      </c>
      <c r="M38" s="13">
        <v>0</v>
      </c>
      <c r="N38" s="13">
        <v>0</v>
      </c>
      <c r="O38" s="13">
        <v>0</v>
      </c>
      <c r="P38" s="13">
        <v>1</v>
      </c>
      <c r="Q38" s="13">
        <v>0</v>
      </c>
      <c r="R38" s="13">
        <v>0</v>
      </c>
      <c r="S38" s="13">
        <v>0</v>
      </c>
      <c r="T38" s="13">
        <v>0</v>
      </c>
      <c r="U38" s="13">
        <v>0</v>
      </c>
      <c r="V38" s="13">
        <v>0</v>
      </c>
      <c r="W38" s="13">
        <v>0</v>
      </c>
      <c r="X38" s="13">
        <v>0</v>
      </c>
      <c r="Y38" s="13">
        <v>0</v>
      </c>
      <c r="Z38" s="13">
        <v>0</v>
      </c>
      <c r="AA38" s="13">
        <v>0</v>
      </c>
      <c r="AB38" s="14">
        <f t="shared" si="3"/>
        <v>1</v>
      </c>
      <c r="AC38" s="21">
        <v>1</v>
      </c>
    </row>
    <row r="39" spans="3:29">
      <c r="C39" s="28">
        <v>7</v>
      </c>
      <c r="D39" s="11" t="str">
        <f t="shared" si="2"/>
        <v>п07</v>
      </c>
      <c r="E39" s="13">
        <v>0</v>
      </c>
      <c r="F39" s="13">
        <v>0</v>
      </c>
      <c r="G39" s="13">
        <v>0</v>
      </c>
      <c r="H39" s="13">
        <v>1</v>
      </c>
      <c r="I39" s="13">
        <v>0</v>
      </c>
      <c r="J39" s="13">
        <v>0</v>
      </c>
      <c r="K39" s="12">
        <v>0</v>
      </c>
      <c r="L39" s="13">
        <v>0</v>
      </c>
      <c r="M39" s="13">
        <v>0</v>
      </c>
      <c r="N39" s="13">
        <v>0</v>
      </c>
      <c r="O39" s="13">
        <v>0</v>
      </c>
      <c r="P39" s="13">
        <v>0</v>
      </c>
      <c r="Q39" s="13">
        <v>0</v>
      </c>
      <c r="R39" s="13">
        <v>0</v>
      </c>
      <c r="S39" s="13">
        <v>0</v>
      </c>
      <c r="T39" s="13">
        <v>0</v>
      </c>
      <c r="U39" s="13">
        <v>0</v>
      </c>
      <c r="V39" s="13">
        <v>0</v>
      </c>
      <c r="W39" s="13">
        <v>0</v>
      </c>
      <c r="X39" s="13">
        <v>0</v>
      </c>
      <c r="Y39" s="13">
        <v>0</v>
      </c>
      <c r="Z39" s="13">
        <v>0</v>
      </c>
      <c r="AA39" s="13">
        <v>0</v>
      </c>
      <c r="AB39" s="14">
        <f t="shared" si="3"/>
        <v>1</v>
      </c>
      <c r="AC39" s="21">
        <v>1</v>
      </c>
    </row>
    <row r="40" spans="3:29">
      <c r="C40" s="28">
        <v>8</v>
      </c>
      <c r="D40" s="11" t="str">
        <f t="shared" si="2"/>
        <v>п08</v>
      </c>
      <c r="E40" s="13">
        <v>0</v>
      </c>
      <c r="F40" s="13">
        <v>0</v>
      </c>
      <c r="G40" s="13">
        <v>0</v>
      </c>
      <c r="H40" s="13">
        <v>0</v>
      </c>
      <c r="I40" s="13">
        <v>0</v>
      </c>
      <c r="J40" s="13">
        <v>0</v>
      </c>
      <c r="K40" s="13">
        <v>0</v>
      </c>
      <c r="L40" s="12">
        <v>0</v>
      </c>
      <c r="M40" s="13">
        <v>0</v>
      </c>
      <c r="N40" s="13">
        <v>0</v>
      </c>
      <c r="O40" s="13">
        <v>1</v>
      </c>
      <c r="P40" s="13">
        <v>0</v>
      </c>
      <c r="Q40" s="13">
        <v>0</v>
      </c>
      <c r="R40" s="13">
        <v>0</v>
      </c>
      <c r="S40" s="13">
        <v>0</v>
      </c>
      <c r="T40" s="13">
        <v>0</v>
      </c>
      <c r="U40" s="13">
        <v>0</v>
      </c>
      <c r="V40" s="13">
        <v>0</v>
      </c>
      <c r="W40" s="13">
        <v>0</v>
      </c>
      <c r="X40" s="13">
        <v>0</v>
      </c>
      <c r="Y40" s="13">
        <v>0</v>
      </c>
      <c r="Z40" s="13">
        <v>0</v>
      </c>
      <c r="AA40" s="13">
        <v>0</v>
      </c>
      <c r="AB40" s="14">
        <f t="shared" si="3"/>
        <v>1</v>
      </c>
      <c r="AC40" s="21">
        <v>1</v>
      </c>
    </row>
    <row r="41" spans="3:29">
      <c r="C41" s="28">
        <v>9</v>
      </c>
      <c r="D41" s="11" t="str">
        <f t="shared" si="2"/>
        <v>п09</v>
      </c>
      <c r="E41" s="13">
        <v>0</v>
      </c>
      <c r="F41" s="13">
        <v>0</v>
      </c>
      <c r="G41" s="13">
        <v>0</v>
      </c>
      <c r="H41" s="13">
        <v>0</v>
      </c>
      <c r="I41" s="13">
        <v>0</v>
      </c>
      <c r="J41" s="13">
        <v>0</v>
      </c>
      <c r="K41" s="13">
        <v>0</v>
      </c>
      <c r="L41" s="13">
        <v>1</v>
      </c>
      <c r="M41" s="12">
        <v>0</v>
      </c>
      <c r="N41" s="13">
        <v>0</v>
      </c>
      <c r="O41" s="13">
        <v>0</v>
      </c>
      <c r="P41" s="13">
        <v>0</v>
      </c>
      <c r="Q41" s="13">
        <v>0</v>
      </c>
      <c r="R41" s="13">
        <v>0</v>
      </c>
      <c r="S41" s="13">
        <v>0</v>
      </c>
      <c r="T41" s="13">
        <v>0</v>
      </c>
      <c r="U41" s="13">
        <v>0</v>
      </c>
      <c r="V41" s="13">
        <v>0</v>
      </c>
      <c r="W41" s="13">
        <v>0</v>
      </c>
      <c r="X41" s="13">
        <v>0</v>
      </c>
      <c r="Y41" s="13">
        <v>0</v>
      </c>
      <c r="Z41" s="13">
        <v>0</v>
      </c>
      <c r="AA41" s="13">
        <v>0</v>
      </c>
      <c r="AB41" s="14">
        <f t="shared" si="3"/>
        <v>1</v>
      </c>
      <c r="AC41" s="21">
        <v>1</v>
      </c>
    </row>
    <row r="42" spans="3:29">
      <c r="C42" s="28">
        <v>10</v>
      </c>
      <c r="D42" s="11" t="str">
        <f t="shared" si="2"/>
        <v>п10</v>
      </c>
      <c r="E42" s="13">
        <v>0</v>
      </c>
      <c r="F42" s="13">
        <v>0</v>
      </c>
      <c r="G42" s="13">
        <v>1</v>
      </c>
      <c r="H42" s="13">
        <v>0</v>
      </c>
      <c r="I42" s="13">
        <v>0</v>
      </c>
      <c r="J42" s="13">
        <v>0</v>
      </c>
      <c r="K42" s="13">
        <v>0</v>
      </c>
      <c r="L42" s="13">
        <v>0</v>
      </c>
      <c r="M42" s="13">
        <v>0</v>
      </c>
      <c r="N42" s="12">
        <v>0</v>
      </c>
      <c r="O42" s="13">
        <v>0</v>
      </c>
      <c r="P42" s="13">
        <v>0</v>
      </c>
      <c r="Q42" s="13">
        <v>0</v>
      </c>
      <c r="R42" s="13">
        <v>0</v>
      </c>
      <c r="S42" s="13">
        <v>0</v>
      </c>
      <c r="T42" s="13">
        <v>0</v>
      </c>
      <c r="U42" s="13">
        <v>0</v>
      </c>
      <c r="V42" s="13">
        <v>0</v>
      </c>
      <c r="W42" s="13">
        <v>0</v>
      </c>
      <c r="X42" s="13">
        <v>0</v>
      </c>
      <c r="Y42" s="13">
        <v>0</v>
      </c>
      <c r="Z42" s="13">
        <v>0</v>
      </c>
      <c r="AA42" s="13">
        <v>0</v>
      </c>
      <c r="AB42" s="14">
        <f t="shared" si="3"/>
        <v>1</v>
      </c>
      <c r="AC42" s="21">
        <v>1</v>
      </c>
    </row>
    <row r="43" spans="3:29">
      <c r="C43" s="28">
        <v>11</v>
      </c>
      <c r="D43" s="11" t="str">
        <f t="shared" si="2"/>
        <v>п11</v>
      </c>
      <c r="E43" s="13">
        <v>0</v>
      </c>
      <c r="F43" s="13">
        <v>0</v>
      </c>
      <c r="G43" s="13">
        <v>0</v>
      </c>
      <c r="H43" s="13">
        <v>0</v>
      </c>
      <c r="I43" s="13">
        <v>0</v>
      </c>
      <c r="J43" s="13">
        <v>0</v>
      </c>
      <c r="K43" s="13">
        <v>1</v>
      </c>
      <c r="L43" s="13">
        <v>0</v>
      </c>
      <c r="M43" s="13">
        <v>0</v>
      </c>
      <c r="N43" s="13">
        <v>0</v>
      </c>
      <c r="O43" s="12">
        <v>0</v>
      </c>
      <c r="P43" s="13">
        <v>0</v>
      </c>
      <c r="Q43" s="13">
        <v>0</v>
      </c>
      <c r="R43" s="13">
        <v>0</v>
      </c>
      <c r="S43" s="13">
        <v>0</v>
      </c>
      <c r="T43" s="13">
        <v>0</v>
      </c>
      <c r="U43" s="13">
        <v>0</v>
      </c>
      <c r="V43" s="13">
        <v>0</v>
      </c>
      <c r="W43" s="13">
        <v>0</v>
      </c>
      <c r="X43" s="13">
        <v>0</v>
      </c>
      <c r="Y43" s="13">
        <v>0</v>
      </c>
      <c r="Z43" s="13">
        <v>0</v>
      </c>
      <c r="AA43" s="13">
        <v>0</v>
      </c>
      <c r="AB43" s="14">
        <f t="shared" si="3"/>
        <v>1</v>
      </c>
      <c r="AC43" s="21">
        <v>1</v>
      </c>
    </row>
    <row r="44" spans="3:29">
      <c r="C44" s="28">
        <v>12</v>
      </c>
      <c r="D44" s="11" t="str">
        <f t="shared" si="2"/>
        <v>п12</v>
      </c>
      <c r="E44" s="13">
        <v>0</v>
      </c>
      <c r="F44" s="13">
        <v>0</v>
      </c>
      <c r="G44" s="13">
        <v>0</v>
      </c>
      <c r="H44" s="13">
        <v>0</v>
      </c>
      <c r="I44" s="13">
        <v>0</v>
      </c>
      <c r="J44" s="13">
        <v>0</v>
      </c>
      <c r="K44" s="13">
        <v>0</v>
      </c>
      <c r="L44" s="13">
        <v>0</v>
      </c>
      <c r="M44" s="13">
        <v>0</v>
      </c>
      <c r="N44" s="13">
        <v>0</v>
      </c>
      <c r="O44" s="13">
        <v>0</v>
      </c>
      <c r="P44" s="12">
        <v>0</v>
      </c>
      <c r="Q44" s="13">
        <v>0</v>
      </c>
      <c r="R44" s="13">
        <v>0</v>
      </c>
      <c r="S44" s="13">
        <v>0</v>
      </c>
      <c r="T44" s="13">
        <v>1</v>
      </c>
      <c r="U44" s="13">
        <v>0</v>
      </c>
      <c r="V44" s="13">
        <v>0</v>
      </c>
      <c r="W44" s="13">
        <v>0</v>
      </c>
      <c r="X44" s="13">
        <v>0</v>
      </c>
      <c r="Y44" s="13">
        <v>0</v>
      </c>
      <c r="Z44" s="13">
        <v>0</v>
      </c>
      <c r="AA44" s="13">
        <v>0</v>
      </c>
      <c r="AB44" s="14">
        <f t="shared" si="3"/>
        <v>1</v>
      </c>
      <c r="AC44" s="21">
        <v>1</v>
      </c>
    </row>
    <row r="45" spans="3:29">
      <c r="C45" s="28">
        <v>13</v>
      </c>
      <c r="D45" s="11" t="str">
        <f t="shared" si="2"/>
        <v>п13</v>
      </c>
      <c r="E45" s="13">
        <v>1</v>
      </c>
      <c r="F45" s="13">
        <v>0</v>
      </c>
      <c r="G45" s="13">
        <v>0</v>
      </c>
      <c r="H45" s="13">
        <v>0</v>
      </c>
      <c r="I45" s="13">
        <v>0</v>
      </c>
      <c r="J45" s="13">
        <v>0</v>
      </c>
      <c r="K45" s="13">
        <v>0</v>
      </c>
      <c r="L45" s="13">
        <v>0</v>
      </c>
      <c r="M45" s="13">
        <v>0</v>
      </c>
      <c r="N45" s="13">
        <v>0</v>
      </c>
      <c r="O45" s="13">
        <v>0</v>
      </c>
      <c r="P45" s="13">
        <v>0</v>
      </c>
      <c r="Q45" s="12">
        <v>0</v>
      </c>
      <c r="R45" s="13">
        <v>0</v>
      </c>
      <c r="S45" s="13">
        <v>0</v>
      </c>
      <c r="T45" s="13">
        <v>0</v>
      </c>
      <c r="U45" s="13">
        <v>0</v>
      </c>
      <c r="V45" s="13">
        <v>0</v>
      </c>
      <c r="W45" s="13">
        <v>0</v>
      </c>
      <c r="X45" s="13">
        <v>0</v>
      </c>
      <c r="Y45" s="13">
        <v>0</v>
      </c>
      <c r="Z45" s="13">
        <v>0</v>
      </c>
      <c r="AA45" s="13">
        <v>0</v>
      </c>
      <c r="AB45" s="14">
        <f t="shared" si="3"/>
        <v>1</v>
      </c>
      <c r="AC45" s="21">
        <v>1</v>
      </c>
    </row>
    <row r="46" spans="3:29">
      <c r="C46" s="28">
        <v>14</v>
      </c>
      <c r="D46" s="11" t="str">
        <f t="shared" si="2"/>
        <v>п14</v>
      </c>
      <c r="E46" s="13">
        <v>0</v>
      </c>
      <c r="F46" s="13">
        <v>0</v>
      </c>
      <c r="G46" s="13">
        <v>0</v>
      </c>
      <c r="H46" s="13">
        <v>0</v>
      </c>
      <c r="I46" s="13">
        <v>0</v>
      </c>
      <c r="J46" s="13">
        <v>0</v>
      </c>
      <c r="K46" s="13">
        <v>0</v>
      </c>
      <c r="L46" s="13">
        <v>0</v>
      </c>
      <c r="M46" s="13">
        <v>0</v>
      </c>
      <c r="N46" s="13">
        <v>0</v>
      </c>
      <c r="O46" s="13">
        <v>0</v>
      </c>
      <c r="P46" s="13">
        <v>0</v>
      </c>
      <c r="Q46" s="13">
        <v>1</v>
      </c>
      <c r="R46" s="12">
        <v>0</v>
      </c>
      <c r="S46" s="13">
        <v>0</v>
      </c>
      <c r="T46" s="13">
        <v>0</v>
      </c>
      <c r="U46" s="13">
        <v>0</v>
      </c>
      <c r="V46" s="13">
        <v>0</v>
      </c>
      <c r="W46" s="13">
        <v>0</v>
      </c>
      <c r="X46" s="13">
        <v>0</v>
      </c>
      <c r="Y46" s="13">
        <v>0</v>
      </c>
      <c r="Z46" s="13">
        <v>0</v>
      </c>
      <c r="AA46" s="13">
        <v>0</v>
      </c>
      <c r="AB46" s="14">
        <f t="shared" si="3"/>
        <v>1</v>
      </c>
      <c r="AC46" s="21">
        <v>1</v>
      </c>
    </row>
    <row r="47" spans="3:29">
      <c r="C47" s="28">
        <v>15</v>
      </c>
      <c r="D47" s="11" t="str">
        <f t="shared" si="2"/>
        <v>п15</v>
      </c>
      <c r="E47" s="13">
        <v>0</v>
      </c>
      <c r="F47" s="13">
        <v>0</v>
      </c>
      <c r="G47" s="13">
        <v>0</v>
      </c>
      <c r="H47" s="13">
        <v>0</v>
      </c>
      <c r="I47" s="13">
        <v>1</v>
      </c>
      <c r="J47" s="13">
        <v>0</v>
      </c>
      <c r="K47" s="13">
        <v>0</v>
      </c>
      <c r="L47" s="13">
        <v>0</v>
      </c>
      <c r="M47" s="13">
        <v>0</v>
      </c>
      <c r="N47" s="13">
        <v>0</v>
      </c>
      <c r="O47" s="13">
        <v>0</v>
      </c>
      <c r="P47" s="13">
        <v>0</v>
      </c>
      <c r="Q47" s="13">
        <v>0</v>
      </c>
      <c r="R47" s="13">
        <v>0</v>
      </c>
      <c r="S47" s="12">
        <v>0</v>
      </c>
      <c r="T47" s="13">
        <v>0</v>
      </c>
      <c r="U47" s="13">
        <v>0</v>
      </c>
      <c r="V47" s="13">
        <v>0</v>
      </c>
      <c r="W47" s="13">
        <v>0</v>
      </c>
      <c r="X47" s="13">
        <v>0</v>
      </c>
      <c r="Y47" s="13">
        <v>0</v>
      </c>
      <c r="Z47" s="13">
        <v>0</v>
      </c>
      <c r="AA47" s="13">
        <v>0</v>
      </c>
      <c r="AB47" s="14">
        <f t="shared" si="3"/>
        <v>1</v>
      </c>
      <c r="AC47" s="21">
        <v>1</v>
      </c>
    </row>
    <row r="48" spans="3:29">
      <c r="C48" s="28">
        <v>16</v>
      </c>
      <c r="D48" s="11" t="str">
        <f t="shared" si="2"/>
        <v>п16</v>
      </c>
      <c r="E48" s="13">
        <v>0</v>
      </c>
      <c r="F48" s="13">
        <v>0</v>
      </c>
      <c r="G48" s="13">
        <v>0</v>
      </c>
      <c r="H48" s="13">
        <v>0</v>
      </c>
      <c r="I48" s="13">
        <v>0</v>
      </c>
      <c r="J48" s="13">
        <v>0</v>
      </c>
      <c r="K48" s="13">
        <v>0</v>
      </c>
      <c r="L48" s="13">
        <v>0</v>
      </c>
      <c r="M48" s="13">
        <v>0</v>
      </c>
      <c r="N48" s="13">
        <v>0</v>
      </c>
      <c r="O48" s="13">
        <v>0</v>
      </c>
      <c r="P48" s="13">
        <v>0</v>
      </c>
      <c r="Q48" s="13">
        <v>0</v>
      </c>
      <c r="R48" s="13">
        <v>0</v>
      </c>
      <c r="S48" s="13">
        <v>0</v>
      </c>
      <c r="T48" s="12">
        <v>0</v>
      </c>
      <c r="U48" s="13">
        <v>0</v>
      </c>
      <c r="V48" s="13">
        <v>0</v>
      </c>
      <c r="W48" s="13">
        <v>1</v>
      </c>
      <c r="X48" s="13">
        <v>0</v>
      </c>
      <c r="Y48" s="13">
        <v>0</v>
      </c>
      <c r="Z48" s="13">
        <v>0</v>
      </c>
      <c r="AA48" s="13">
        <v>0</v>
      </c>
      <c r="AB48" s="14">
        <f t="shared" si="3"/>
        <v>1</v>
      </c>
      <c r="AC48" s="21">
        <v>1</v>
      </c>
    </row>
    <row r="49" spans="3:35">
      <c r="C49" s="28">
        <v>17</v>
      </c>
      <c r="D49" s="11" t="str">
        <f t="shared" si="2"/>
        <v>п17</v>
      </c>
      <c r="E49" s="13">
        <v>0</v>
      </c>
      <c r="F49" s="13">
        <v>0</v>
      </c>
      <c r="G49" s="13">
        <v>0</v>
      </c>
      <c r="H49" s="13">
        <v>0</v>
      </c>
      <c r="I49" s="13">
        <v>0</v>
      </c>
      <c r="J49" s="13">
        <v>0</v>
      </c>
      <c r="K49" s="13">
        <v>0</v>
      </c>
      <c r="L49" s="13">
        <v>0</v>
      </c>
      <c r="M49" s="13">
        <v>0</v>
      </c>
      <c r="N49" s="13">
        <v>0</v>
      </c>
      <c r="O49" s="13">
        <v>0</v>
      </c>
      <c r="P49" s="13">
        <v>0</v>
      </c>
      <c r="Q49" s="13">
        <v>0</v>
      </c>
      <c r="R49" s="13">
        <v>1</v>
      </c>
      <c r="S49" s="13">
        <v>0</v>
      </c>
      <c r="T49" s="13">
        <v>0</v>
      </c>
      <c r="U49" s="12">
        <v>0</v>
      </c>
      <c r="V49" s="13">
        <v>0</v>
      </c>
      <c r="W49" s="13">
        <v>0</v>
      </c>
      <c r="X49" s="13">
        <v>0</v>
      </c>
      <c r="Y49" s="13">
        <v>0</v>
      </c>
      <c r="Z49" s="13">
        <v>0</v>
      </c>
      <c r="AA49" s="13">
        <v>0</v>
      </c>
      <c r="AB49" s="14">
        <f t="shared" si="3"/>
        <v>1</v>
      </c>
      <c r="AC49" s="21">
        <v>1</v>
      </c>
    </row>
    <row r="50" spans="3:35">
      <c r="C50" s="28">
        <v>18</v>
      </c>
      <c r="D50" s="11" t="str">
        <f t="shared" si="2"/>
        <v>п18</v>
      </c>
      <c r="E50" s="13">
        <v>0</v>
      </c>
      <c r="F50" s="13">
        <v>0</v>
      </c>
      <c r="G50" s="13">
        <v>0</v>
      </c>
      <c r="H50" s="13">
        <v>0</v>
      </c>
      <c r="I50" s="13">
        <v>0</v>
      </c>
      <c r="J50" s="13">
        <v>0</v>
      </c>
      <c r="K50" s="13">
        <v>0</v>
      </c>
      <c r="L50" s="13">
        <v>0</v>
      </c>
      <c r="M50" s="13">
        <v>0</v>
      </c>
      <c r="N50" s="13">
        <v>1</v>
      </c>
      <c r="O50" s="13">
        <v>0</v>
      </c>
      <c r="P50" s="13">
        <v>0</v>
      </c>
      <c r="Q50" s="13">
        <v>0</v>
      </c>
      <c r="R50" s="13">
        <v>0</v>
      </c>
      <c r="S50" s="13">
        <v>0</v>
      </c>
      <c r="T50" s="13">
        <v>0</v>
      </c>
      <c r="U50" s="13">
        <v>0</v>
      </c>
      <c r="V50" s="12">
        <v>0</v>
      </c>
      <c r="W50" s="13">
        <v>0</v>
      </c>
      <c r="X50" s="13">
        <v>0</v>
      </c>
      <c r="Y50" s="13">
        <v>0</v>
      </c>
      <c r="Z50" s="13">
        <v>0</v>
      </c>
      <c r="AA50" s="13">
        <v>0</v>
      </c>
      <c r="AB50" s="14">
        <f t="shared" si="3"/>
        <v>1</v>
      </c>
      <c r="AC50" s="21">
        <v>1</v>
      </c>
    </row>
    <row r="51" spans="3:35">
      <c r="C51" s="28">
        <v>19</v>
      </c>
      <c r="D51" s="11" t="str">
        <f t="shared" si="2"/>
        <v>п19</v>
      </c>
      <c r="E51" s="13">
        <v>0</v>
      </c>
      <c r="F51" s="13">
        <v>0</v>
      </c>
      <c r="G51" s="13">
        <v>0</v>
      </c>
      <c r="H51" s="13">
        <v>0</v>
      </c>
      <c r="I51" s="13">
        <v>0</v>
      </c>
      <c r="J51" s="13">
        <v>0</v>
      </c>
      <c r="K51" s="13">
        <v>0</v>
      </c>
      <c r="L51" s="13">
        <v>0</v>
      </c>
      <c r="M51" s="13">
        <v>0</v>
      </c>
      <c r="N51" s="13">
        <v>0</v>
      </c>
      <c r="O51" s="13">
        <v>0</v>
      </c>
      <c r="P51" s="13">
        <v>0</v>
      </c>
      <c r="Q51" s="13">
        <v>0</v>
      </c>
      <c r="R51" s="13">
        <v>0</v>
      </c>
      <c r="S51" s="13">
        <v>0</v>
      </c>
      <c r="T51" s="13">
        <v>0</v>
      </c>
      <c r="U51" s="13">
        <v>0</v>
      </c>
      <c r="V51" s="13">
        <v>0</v>
      </c>
      <c r="W51" s="12">
        <v>0</v>
      </c>
      <c r="X51" s="13">
        <v>1</v>
      </c>
      <c r="Y51" s="13">
        <v>0</v>
      </c>
      <c r="Z51" s="13">
        <v>0</v>
      </c>
      <c r="AA51" s="13">
        <v>0</v>
      </c>
      <c r="AB51" s="14">
        <f t="shared" si="3"/>
        <v>1</v>
      </c>
      <c r="AC51" s="21">
        <v>1</v>
      </c>
    </row>
    <row r="52" spans="3:35">
      <c r="C52" s="28">
        <v>20</v>
      </c>
      <c r="D52" s="11" t="str">
        <f t="shared" si="2"/>
        <v>п20</v>
      </c>
      <c r="E52" s="13">
        <v>0</v>
      </c>
      <c r="F52" s="13">
        <v>0</v>
      </c>
      <c r="G52" s="13">
        <v>0</v>
      </c>
      <c r="H52" s="13">
        <v>0</v>
      </c>
      <c r="I52" s="13">
        <v>0</v>
      </c>
      <c r="J52" s="13">
        <v>0</v>
      </c>
      <c r="K52" s="13">
        <v>0</v>
      </c>
      <c r="L52" s="13">
        <v>0</v>
      </c>
      <c r="M52" s="13">
        <v>0</v>
      </c>
      <c r="N52" s="13">
        <v>0</v>
      </c>
      <c r="O52" s="13">
        <v>0</v>
      </c>
      <c r="P52" s="13">
        <v>0</v>
      </c>
      <c r="Q52" s="13">
        <v>0</v>
      </c>
      <c r="R52" s="13">
        <v>0</v>
      </c>
      <c r="S52" s="13">
        <v>0</v>
      </c>
      <c r="T52" s="13">
        <v>0</v>
      </c>
      <c r="U52" s="13">
        <v>0</v>
      </c>
      <c r="V52" s="13">
        <v>1</v>
      </c>
      <c r="W52" s="13">
        <v>0</v>
      </c>
      <c r="X52" s="12">
        <v>0</v>
      </c>
      <c r="Y52" s="13">
        <v>0</v>
      </c>
      <c r="Z52" s="13">
        <v>0</v>
      </c>
      <c r="AA52" s="13">
        <v>0</v>
      </c>
      <c r="AB52" s="14">
        <f t="shared" si="3"/>
        <v>1</v>
      </c>
      <c r="AC52" s="21">
        <v>1</v>
      </c>
    </row>
    <row r="53" spans="3:35">
      <c r="C53" s="28">
        <v>21</v>
      </c>
      <c r="D53" s="11" t="str">
        <f t="shared" si="2"/>
        <v>п21</v>
      </c>
      <c r="E53" s="13">
        <v>0</v>
      </c>
      <c r="F53" s="13">
        <v>0</v>
      </c>
      <c r="G53" s="13">
        <v>0</v>
      </c>
      <c r="H53" s="13">
        <v>0</v>
      </c>
      <c r="I53" s="13">
        <v>0</v>
      </c>
      <c r="J53" s="13">
        <v>0</v>
      </c>
      <c r="K53" s="13">
        <v>0</v>
      </c>
      <c r="L53" s="13">
        <v>0</v>
      </c>
      <c r="M53" s="13">
        <v>0</v>
      </c>
      <c r="N53" s="13">
        <v>0</v>
      </c>
      <c r="O53" s="13">
        <v>0</v>
      </c>
      <c r="P53" s="13">
        <v>0</v>
      </c>
      <c r="Q53" s="13">
        <v>0</v>
      </c>
      <c r="R53" s="13">
        <v>0</v>
      </c>
      <c r="S53" s="13">
        <v>1</v>
      </c>
      <c r="T53" s="13">
        <v>0</v>
      </c>
      <c r="U53" s="13">
        <v>0</v>
      </c>
      <c r="V53" s="13">
        <v>0</v>
      </c>
      <c r="W53" s="13">
        <v>0</v>
      </c>
      <c r="X53" s="13">
        <v>0</v>
      </c>
      <c r="Y53" s="12">
        <v>0</v>
      </c>
      <c r="Z53" s="13">
        <v>0</v>
      </c>
      <c r="AA53" s="13">
        <v>0</v>
      </c>
      <c r="AB53" s="14">
        <f t="shared" si="3"/>
        <v>1</v>
      </c>
      <c r="AC53" s="21">
        <v>1</v>
      </c>
    </row>
    <row r="54" spans="3:35">
      <c r="C54" s="28">
        <v>22</v>
      </c>
      <c r="D54" s="11" t="str">
        <f t="shared" si="2"/>
        <v>п22</v>
      </c>
      <c r="E54" s="13">
        <v>0</v>
      </c>
      <c r="F54" s="13">
        <v>0</v>
      </c>
      <c r="G54" s="13">
        <v>0</v>
      </c>
      <c r="H54" s="13">
        <v>0</v>
      </c>
      <c r="I54" s="13">
        <v>0</v>
      </c>
      <c r="J54" s="13">
        <v>0</v>
      </c>
      <c r="K54" s="13">
        <v>0</v>
      </c>
      <c r="L54" s="13">
        <v>0</v>
      </c>
      <c r="M54" s="13">
        <v>0</v>
      </c>
      <c r="N54" s="13">
        <v>0</v>
      </c>
      <c r="O54" s="13">
        <v>0</v>
      </c>
      <c r="P54" s="13">
        <v>0</v>
      </c>
      <c r="Q54" s="13">
        <v>0</v>
      </c>
      <c r="R54" s="13">
        <v>0</v>
      </c>
      <c r="S54" s="13">
        <v>0</v>
      </c>
      <c r="T54" s="13">
        <v>0</v>
      </c>
      <c r="U54" s="13">
        <v>1</v>
      </c>
      <c r="V54" s="13">
        <v>0</v>
      </c>
      <c r="W54" s="13">
        <v>0</v>
      </c>
      <c r="X54" s="13">
        <v>0</v>
      </c>
      <c r="Y54" s="13">
        <v>0</v>
      </c>
      <c r="Z54" s="12">
        <v>0</v>
      </c>
      <c r="AA54" s="13">
        <v>0</v>
      </c>
      <c r="AB54" s="14">
        <f t="shared" si="3"/>
        <v>1</v>
      </c>
      <c r="AC54" s="21">
        <v>1</v>
      </c>
    </row>
    <row r="55" spans="3:35">
      <c r="C55" s="28">
        <v>23</v>
      </c>
      <c r="D55" s="11" t="str">
        <f t="shared" si="2"/>
        <v>п23</v>
      </c>
      <c r="E55" s="13">
        <v>0</v>
      </c>
      <c r="F55" s="13">
        <v>0</v>
      </c>
      <c r="G55" s="13">
        <v>0</v>
      </c>
      <c r="H55" s="13">
        <v>0</v>
      </c>
      <c r="I55" s="13">
        <v>0</v>
      </c>
      <c r="J55" s="13">
        <v>1</v>
      </c>
      <c r="K55" s="13">
        <v>0</v>
      </c>
      <c r="L55" s="13">
        <v>0</v>
      </c>
      <c r="M55" s="13">
        <v>0</v>
      </c>
      <c r="N55" s="13">
        <v>0</v>
      </c>
      <c r="O55" s="13">
        <v>0</v>
      </c>
      <c r="P55" s="13">
        <v>0</v>
      </c>
      <c r="Q55" s="13">
        <v>0</v>
      </c>
      <c r="R55" s="13">
        <v>0</v>
      </c>
      <c r="S55" s="13">
        <v>0</v>
      </c>
      <c r="T55" s="13">
        <v>0</v>
      </c>
      <c r="U55" s="13">
        <v>0</v>
      </c>
      <c r="V55" s="13">
        <v>0</v>
      </c>
      <c r="W55" s="13">
        <v>0</v>
      </c>
      <c r="X55" s="13">
        <v>0</v>
      </c>
      <c r="Y55" s="13">
        <v>0</v>
      </c>
      <c r="Z55" s="13">
        <v>0</v>
      </c>
      <c r="AA55" s="12">
        <v>0</v>
      </c>
      <c r="AB55" s="14">
        <f t="shared" si="3"/>
        <v>1</v>
      </c>
      <c r="AC55" s="21">
        <v>1</v>
      </c>
    </row>
    <row r="56" spans="3:35">
      <c r="E56" s="14">
        <f>SUM(E33:E55)</f>
        <v>1</v>
      </c>
      <c r="F56" s="14">
        <f t="shared" ref="F56:Z56" si="4">SUM(F33:F55)</f>
        <v>1</v>
      </c>
      <c r="G56" s="14">
        <f t="shared" si="4"/>
        <v>1</v>
      </c>
      <c r="H56" s="14">
        <f t="shared" si="4"/>
        <v>1</v>
      </c>
      <c r="I56" s="14">
        <f t="shared" si="4"/>
        <v>1</v>
      </c>
      <c r="J56" s="14">
        <f t="shared" si="4"/>
        <v>1</v>
      </c>
      <c r="K56" s="14">
        <f t="shared" si="4"/>
        <v>1</v>
      </c>
      <c r="L56" s="14">
        <f t="shared" si="4"/>
        <v>1</v>
      </c>
      <c r="M56" s="14">
        <f t="shared" si="4"/>
        <v>1</v>
      </c>
      <c r="N56" s="14">
        <f t="shared" si="4"/>
        <v>1</v>
      </c>
      <c r="O56" s="14">
        <f t="shared" si="4"/>
        <v>1</v>
      </c>
      <c r="P56" s="14">
        <f t="shared" si="4"/>
        <v>1</v>
      </c>
      <c r="Q56" s="14">
        <f t="shared" si="4"/>
        <v>1</v>
      </c>
      <c r="R56" s="14">
        <f t="shared" si="4"/>
        <v>1</v>
      </c>
      <c r="S56" s="14">
        <f t="shared" si="4"/>
        <v>1</v>
      </c>
      <c r="T56" s="14">
        <f t="shared" si="4"/>
        <v>1</v>
      </c>
      <c r="U56" s="14">
        <f t="shared" si="4"/>
        <v>1</v>
      </c>
      <c r="V56" s="14">
        <f t="shared" si="4"/>
        <v>1</v>
      </c>
      <c r="W56" s="14">
        <f t="shared" si="4"/>
        <v>1</v>
      </c>
      <c r="X56" s="14">
        <f t="shared" si="4"/>
        <v>1</v>
      </c>
      <c r="Y56" s="14">
        <f t="shared" si="4"/>
        <v>1</v>
      </c>
      <c r="Z56" s="14">
        <f t="shared" si="4"/>
        <v>1</v>
      </c>
      <c r="AA56" s="14">
        <f>SUM(AA33:AA55)</f>
        <v>1</v>
      </c>
    </row>
    <row r="57" spans="3:35">
      <c r="E57" s="29">
        <f t="array" ref="E57:AA57">TRANSPOSE(AC33:AC55)</f>
        <v>1</v>
      </c>
      <c r="F57" s="29">
        <v>1</v>
      </c>
      <c r="G57" s="29">
        <v>1</v>
      </c>
      <c r="H57" s="29">
        <v>1</v>
      </c>
      <c r="I57" s="29">
        <v>1</v>
      </c>
      <c r="J57" s="29">
        <v>1</v>
      </c>
      <c r="K57" s="29">
        <v>1</v>
      </c>
      <c r="L57" s="29">
        <v>1</v>
      </c>
      <c r="M57" s="29">
        <v>1</v>
      </c>
      <c r="N57" s="29">
        <v>1</v>
      </c>
      <c r="O57" s="29">
        <v>1</v>
      </c>
      <c r="P57" s="29">
        <v>1</v>
      </c>
      <c r="Q57" s="29">
        <v>1</v>
      </c>
      <c r="R57" s="29">
        <v>1</v>
      </c>
      <c r="S57" s="29">
        <v>1</v>
      </c>
      <c r="T57" s="29">
        <v>1</v>
      </c>
      <c r="U57" s="29">
        <v>1</v>
      </c>
      <c r="V57" s="29">
        <v>1</v>
      </c>
      <c r="W57" s="29">
        <v>1</v>
      </c>
      <c r="X57" s="29">
        <v>1</v>
      </c>
      <c r="Y57" s="29">
        <v>1</v>
      </c>
      <c r="Z57" s="29">
        <v>1</v>
      </c>
      <c r="AA57" s="29">
        <v>1</v>
      </c>
    </row>
    <row r="58" spans="3:35">
      <c r="AA58" s="23"/>
      <c r="AB58" s="22" t="s">
        <v>1</v>
      </c>
      <c r="AC58" s="24">
        <v>22</v>
      </c>
      <c r="AD58" s="24">
        <v>21</v>
      </c>
    </row>
    <row r="59" spans="3:35">
      <c r="E59" s="11" t="str">
        <f>E32</f>
        <v>п01</v>
      </c>
      <c r="F59" s="11" t="str">
        <f t="shared" ref="F59:AA59" si="5">F32</f>
        <v>п02</v>
      </c>
      <c r="G59" s="11" t="str">
        <f t="shared" si="5"/>
        <v>п03</v>
      </c>
      <c r="H59" s="11" t="str">
        <f t="shared" si="5"/>
        <v>п04</v>
      </c>
      <c r="I59" s="11" t="str">
        <f t="shared" si="5"/>
        <v>п05</v>
      </c>
      <c r="J59" s="11" t="str">
        <f t="shared" si="5"/>
        <v>п06</v>
      </c>
      <c r="K59" s="11" t="str">
        <f t="shared" si="5"/>
        <v>п07</v>
      </c>
      <c r="L59" s="11" t="str">
        <f t="shared" si="5"/>
        <v>п08</v>
      </c>
      <c r="M59" s="11" t="str">
        <f t="shared" si="5"/>
        <v>п09</v>
      </c>
      <c r="N59" s="11" t="str">
        <f t="shared" si="5"/>
        <v>п10</v>
      </c>
      <c r="O59" s="11" t="str">
        <f t="shared" si="5"/>
        <v>п11</v>
      </c>
      <c r="P59" s="11" t="str">
        <f t="shared" si="5"/>
        <v>п12</v>
      </c>
      <c r="Q59" s="11" t="str">
        <f t="shared" si="5"/>
        <v>п13</v>
      </c>
      <c r="R59" s="11" t="str">
        <f t="shared" si="5"/>
        <v>п14</v>
      </c>
      <c r="S59" s="11" t="str">
        <f t="shared" si="5"/>
        <v>п15</v>
      </c>
      <c r="T59" s="11" t="str">
        <f t="shared" si="5"/>
        <v>п16</v>
      </c>
      <c r="U59" s="11" t="str">
        <f t="shared" si="5"/>
        <v>п17</v>
      </c>
      <c r="V59" s="11" t="str">
        <f t="shared" si="5"/>
        <v>п18</v>
      </c>
      <c r="W59" s="11" t="str">
        <f t="shared" si="5"/>
        <v>п19</v>
      </c>
      <c r="X59" s="11" t="str">
        <f t="shared" si="5"/>
        <v>п20</v>
      </c>
      <c r="Y59" s="11" t="str">
        <f t="shared" si="5"/>
        <v>п21</v>
      </c>
      <c r="Z59" s="11" t="str">
        <f t="shared" si="5"/>
        <v>п22</v>
      </c>
      <c r="AA59" s="11" t="str">
        <f t="shared" si="5"/>
        <v>п23</v>
      </c>
      <c r="AB59" s="18" t="s">
        <v>38</v>
      </c>
      <c r="AF59" s="17" t="s">
        <v>28</v>
      </c>
      <c r="AG59" s="17" t="s">
        <v>3</v>
      </c>
      <c r="AH59" s="17" t="s">
        <v>4</v>
      </c>
      <c r="AI59" s="1" t="s">
        <v>2</v>
      </c>
    </row>
    <row r="60" spans="3:35">
      <c r="C60" s="28">
        <f>C33</f>
        <v>1</v>
      </c>
      <c r="D60" s="11" t="str">
        <f>D33</f>
        <v>п01</v>
      </c>
      <c r="E60" s="15"/>
      <c r="F60" s="15"/>
      <c r="G60" s="15"/>
      <c r="H60" s="15"/>
      <c r="I60" s="15"/>
      <c r="J60" s="15"/>
      <c r="K60" s="15"/>
      <c r="L60" s="15"/>
      <c r="M60" s="15"/>
      <c r="N60" s="15"/>
      <c r="O60" s="15"/>
      <c r="P60" s="15"/>
      <c r="Q60" s="15"/>
      <c r="R60" s="15"/>
      <c r="S60" s="15"/>
      <c r="T60" s="15"/>
      <c r="U60" s="15"/>
      <c r="V60" s="15"/>
      <c r="W60" s="15"/>
      <c r="X60" s="15"/>
      <c r="Y60" s="15"/>
      <c r="Z60" s="15"/>
      <c r="AA60" s="15"/>
      <c r="AB60" s="16">
        <v>22</v>
      </c>
      <c r="AF60" s="3" t="str">
        <f t="shared" ref="AF60:AF83" si="6">VLOOKUP($AI60,$A$6:$D$28,2)</f>
        <v>п01</v>
      </c>
      <c r="AG60" s="25">
        <f t="shared" ref="AG60:AG83" si="7">VLOOKUP($AI60,$A$6:$D$28,3)</f>
        <v>0</v>
      </c>
      <c r="AH60" s="25">
        <f t="shared" ref="AH60:AH83" si="8">VLOOKUP($AI60,$A$6:$D$28,4)</f>
        <v>0</v>
      </c>
      <c r="AI60" s="18">
        <v>1</v>
      </c>
    </row>
    <row r="61" spans="3:35">
      <c r="C61" s="28">
        <f t="shared" ref="C61:D76" si="9">C34</f>
        <v>2</v>
      </c>
      <c r="D61" s="11" t="str">
        <f t="shared" si="9"/>
        <v>п02</v>
      </c>
      <c r="E61" s="15">
        <f t="shared" ref="E61:AA72" si="10">$AB61-E$83+$AC$58*E34</f>
        <v>-8</v>
      </c>
      <c r="F61" s="15">
        <f t="shared" si="10"/>
        <v>0</v>
      </c>
      <c r="G61" s="15">
        <f t="shared" si="10"/>
        <v>6</v>
      </c>
      <c r="H61" s="15">
        <f t="shared" si="10"/>
        <v>1</v>
      </c>
      <c r="I61" s="15">
        <f t="shared" si="10"/>
        <v>-3</v>
      </c>
      <c r="J61" s="15">
        <f t="shared" si="10"/>
        <v>13</v>
      </c>
      <c r="K61" s="15">
        <f t="shared" si="10"/>
        <v>2</v>
      </c>
      <c r="L61" s="15">
        <f t="shared" si="10"/>
        <v>4</v>
      </c>
      <c r="M61" s="15">
        <f t="shared" si="10"/>
        <v>5</v>
      </c>
      <c r="N61" s="15">
        <f t="shared" si="10"/>
        <v>7</v>
      </c>
      <c r="O61" s="15">
        <f t="shared" si="10"/>
        <v>3</v>
      </c>
      <c r="P61" s="15">
        <f t="shared" si="10"/>
        <v>12</v>
      </c>
      <c r="Q61" s="15">
        <f t="shared" si="10"/>
        <v>-7</v>
      </c>
      <c r="R61" s="15">
        <f t="shared" si="10"/>
        <v>-6</v>
      </c>
      <c r="S61" s="15">
        <f t="shared" si="10"/>
        <v>-2</v>
      </c>
      <c r="T61" s="15">
        <f t="shared" si="10"/>
        <v>11</v>
      </c>
      <c r="U61" s="15">
        <f t="shared" si="10"/>
        <v>-5</v>
      </c>
      <c r="V61" s="15">
        <f t="shared" si="10"/>
        <v>8</v>
      </c>
      <c r="W61" s="15">
        <f t="shared" si="10"/>
        <v>10</v>
      </c>
      <c r="X61" s="15">
        <f t="shared" si="10"/>
        <v>9</v>
      </c>
      <c r="Y61" s="15">
        <f t="shared" si="10"/>
        <v>21</v>
      </c>
      <c r="Z61" s="15">
        <f t="shared" si="10"/>
        <v>-4</v>
      </c>
      <c r="AA61" s="15">
        <f t="shared" si="10"/>
        <v>14</v>
      </c>
      <c r="AB61" s="16">
        <v>14</v>
      </c>
      <c r="AF61" s="3" t="str">
        <f t="shared" si="6"/>
        <v>п23</v>
      </c>
      <c r="AG61" s="25">
        <f t="shared" si="7"/>
        <v>2.196255287295108</v>
      </c>
      <c r="AH61" s="25">
        <f t="shared" si="8"/>
        <v>6.8193328174612011</v>
      </c>
      <c r="AI61" s="18">
        <f>SUMPRODUCT(E33:AA33,$E$31:$AA$31)</f>
        <v>23</v>
      </c>
    </row>
    <row r="62" spans="3:35">
      <c r="C62" s="28">
        <f t="shared" si="9"/>
        <v>3</v>
      </c>
      <c r="D62" s="11" t="str">
        <f t="shared" si="9"/>
        <v>п03</v>
      </c>
      <c r="E62" s="15">
        <f t="shared" si="10"/>
        <v>-14</v>
      </c>
      <c r="F62" s="15">
        <f t="shared" si="10"/>
        <v>-6</v>
      </c>
      <c r="G62" s="15">
        <f t="shared" si="10"/>
        <v>0</v>
      </c>
      <c r="H62" s="15">
        <f t="shared" si="10"/>
        <v>-5</v>
      </c>
      <c r="I62" s="15">
        <f t="shared" si="10"/>
        <v>-9</v>
      </c>
      <c r="J62" s="15">
        <f t="shared" si="10"/>
        <v>7</v>
      </c>
      <c r="K62" s="15">
        <f t="shared" si="10"/>
        <v>-4</v>
      </c>
      <c r="L62" s="15">
        <f t="shared" si="10"/>
        <v>-2</v>
      </c>
      <c r="M62" s="15">
        <f t="shared" si="10"/>
        <v>21</v>
      </c>
      <c r="N62" s="15">
        <f t="shared" si="10"/>
        <v>1</v>
      </c>
      <c r="O62" s="15">
        <f t="shared" si="10"/>
        <v>-3</v>
      </c>
      <c r="P62" s="15">
        <f t="shared" si="10"/>
        <v>6</v>
      </c>
      <c r="Q62" s="15">
        <f t="shared" si="10"/>
        <v>-13</v>
      </c>
      <c r="R62" s="15">
        <f t="shared" si="10"/>
        <v>-12</v>
      </c>
      <c r="S62" s="15">
        <f t="shared" si="10"/>
        <v>-8</v>
      </c>
      <c r="T62" s="15">
        <f t="shared" si="10"/>
        <v>5</v>
      </c>
      <c r="U62" s="15">
        <f t="shared" si="10"/>
        <v>-11</v>
      </c>
      <c r="V62" s="15">
        <f t="shared" si="10"/>
        <v>2</v>
      </c>
      <c r="W62" s="15">
        <f t="shared" si="10"/>
        <v>4</v>
      </c>
      <c r="X62" s="15">
        <f t="shared" si="10"/>
        <v>3</v>
      </c>
      <c r="Y62" s="15">
        <f t="shared" si="10"/>
        <v>-7</v>
      </c>
      <c r="Z62" s="15">
        <f t="shared" si="10"/>
        <v>-10</v>
      </c>
      <c r="AA62" s="15">
        <f t="shared" si="10"/>
        <v>8</v>
      </c>
      <c r="AB62" s="16">
        <v>8</v>
      </c>
      <c r="AF62" s="3" t="str">
        <f t="shared" ca="1" si="6"/>
        <v>п06</v>
      </c>
      <c r="AG62" s="25">
        <f t="shared" ca="1" si="7"/>
        <v>4.7935397817763414</v>
      </c>
      <c r="AH62" s="25">
        <f t="shared" ca="1" si="8"/>
        <v>7.5670482407190764</v>
      </c>
      <c r="AI62" s="18">
        <f ca="1">IF(AI61&lt;=1,0,SUMPRODUCT(OFFSET($E$33:$AA$33,AI61-1,0),$E$31:$AA$31))</f>
        <v>6</v>
      </c>
    </row>
    <row r="63" spans="3:35">
      <c r="C63" s="28">
        <f t="shared" si="9"/>
        <v>4</v>
      </c>
      <c r="D63" s="11" t="str">
        <f t="shared" si="9"/>
        <v>п04</v>
      </c>
      <c r="E63" s="15">
        <f t="shared" si="10"/>
        <v>-9</v>
      </c>
      <c r="F63" s="15">
        <f t="shared" si="10"/>
        <v>21</v>
      </c>
      <c r="G63" s="15">
        <f t="shared" si="10"/>
        <v>5</v>
      </c>
      <c r="H63" s="15">
        <f t="shared" si="10"/>
        <v>0</v>
      </c>
      <c r="I63" s="15">
        <f t="shared" si="10"/>
        <v>-4</v>
      </c>
      <c r="J63" s="15">
        <f t="shared" si="10"/>
        <v>12</v>
      </c>
      <c r="K63" s="15">
        <f t="shared" si="10"/>
        <v>1</v>
      </c>
      <c r="L63" s="15">
        <f t="shared" si="10"/>
        <v>3</v>
      </c>
      <c r="M63" s="15">
        <f t="shared" si="10"/>
        <v>4</v>
      </c>
      <c r="N63" s="15">
        <f t="shared" si="10"/>
        <v>6</v>
      </c>
      <c r="O63" s="15">
        <f t="shared" si="10"/>
        <v>2</v>
      </c>
      <c r="P63" s="15">
        <f t="shared" si="10"/>
        <v>11</v>
      </c>
      <c r="Q63" s="15">
        <f t="shared" si="10"/>
        <v>-8</v>
      </c>
      <c r="R63" s="15">
        <f t="shared" si="10"/>
        <v>-7</v>
      </c>
      <c r="S63" s="15">
        <f t="shared" si="10"/>
        <v>-3</v>
      </c>
      <c r="T63" s="15">
        <f t="shared" si="10"/>
        <v>10</v>
      </c>
      <c r="U63" s="15">
        <f t="shared" si="10"/>
        <v>-6</v>
      </c>
      <c r="V63" s="15">
        <f t="shared" si="10"/>
        <v>7</v>
      </c>
      <c r="W63" s="15">
        <f t="shared" si="10"/>
        <v>9</v>
      </c>
      <c r="X63" s="15">
        <f t="shared" si="10"/>
        <v>8</v>
      </c>
      <c r="Y63" s="15">
        <f t="shared" si="10"/>
        <v>-2</v>
      </c>
      <c r="Z63" s="15">
        <f t="shared" si="10"/>
        <v>-5</v>
      </c>
      <c r="AA63" s="15">
        <f t="shared" si="10"/>
        <v>13</v>
      </c>
      <c r="AB63" s="16">
        <v>13</v>
      </c>
      <c r="AF63" s="3" t="str">
        <f t="shared" ca="1" si="6"/>
        <v>п12</v>
      </c>
      <c r="AG63" s="25">
        <f t="shared" ca="1" si="7"/>
        <v>5.8209809177595595</v>
      </c>
      <c r="AH63" s="25">
        <f t="shared" ca="1" si="8"/>
        <v>10.014005166745385</v>
      </c>
      <c r="AI63" s="18">
        <f t="shared" ref="AI63:AI83" ca="1" si="11">IF(AI62&lt;=1,0,SUMPRODUCT(OFFSET($E$33:$AA$33,AI62-1,0),$E$31:$AA$31))</f>
        <v>12</v>
      </c>
    </row>
    <row r="64" spans="3:35">
      <c r="C64" s="28">
        <f t="shared" si="9"/>
        <v>5</v>
      </c>
      <c r="D64" s="11" t="str">
        <f t="shared" si="9"/>
        <v>п05</v>
      </c>
      <c r="E64" s="15">
        <f t="shared" si="10"/>
        <v>-5</v>
      </c>
      <c r="F64" s="15">
        <f t="shared" si="10"/>
        <v>3</v>
      </c>
      <c r="G64" s="15">
        <f t="shared" si="10"/>
        <v>9</v>
      </c>
      <c r="H64" s="15">
        <f t="shared" si="10"/>
        <v>4</v>
      </c>
      <c r="I64" s="15">
        <f t="shared" si="10"/>
        <v>0</v>
      </c>
      <c r="J64" s="15">
        <f t="shared" si="10"/>
        <v>16</v>
      </c>
      <c r="K64" s="15">
        <f t="shared" si="10"/>
        <v>5</v>
      </c>
      <c r="L64" s="15">
        <f t="shared" si="10"/>
        <v>7</v>
      </c>
      <c r="M64" s="15">
        <f t="shared" si="10"/>
        <v>8</v>
      </c>
      <c r="N64" s="15">
        <f t="shared" si="10"/>
        <v>10</v>
      </c>
      <c r="O64" s="15">
        <f t="shared" si="10"/>
        <v>6</v>
      </c>
      <c r="P64" s="15">
        <f t="shared" si="10"/>
        <v>15</v>
      </c>
      <c r="Q64" s="15">
        <f t="shared" si="10"/>
        <v>-4</v>
      </c>
      <c r="R64" s="15">
        <f t="shared" si="10"/>
        <v>-3</v>
      </c>
      <c r="S64" s="15">
        <f t="shared" si="10"/>
        <v>1</v>
      </c>
      <c r="T64" s="15">
        <f t="shared" si="10"/>
        <v>14</v>
      </c>
      <c r="U64" s="15">
        <f t="shared" si="10"/>
        <v>-2</v>
      </c>
      <c r="V64" s="15">
        <f t="shared" si="10"/>
        <v>11</v>
      </c>
      <c r="W64" s="15">
        <f t="shared" si="10"/>
        <v>13</v>
      </c>
      <c r="X64" s="15">
        <f t="shared" si="10"/>
        <v>12</v>
      </c>
      <c r="Y64" s="15">
        <f t="shared" si="10"/>
        <v>2</v>
      </c>
      <c r="Z64" s="15">
        <f t="shared" si="10"/>
        <v>21</v>
      </c>
      <c r="AA64" s="15">
        <f t="shared" si="10"/>
        <v>17</v>
      </c>
      <c r="AB64" s="16">
        <v>17</v>
      </c>
      <c r="AF64" s="3" t="str">
        <f t="shared" ca="1" si="6"/>
        <v>п16</v>
      </c>
      <c r="AG64" s="25">
        <f t="shared" ca="1" si="7"/>
        <v>5.6313569443380977</v>
      </c>
      <c r="AH64" s="25">
        <f t="shared" ca="1" si="8"/>
        <v>13.325311561916662</v>
      </c>
      <c r="AI64" s="18">
        <f t="shared" ca="1" si="11"/>
        <v>16</v>
      </c>
    </row>
    <row r="65" spans="3:35">
      <c r="C65" s="28">
        <f t="shared" si="9"/>
        <v>6</v>
      </c>
      <c r="D65" s="11" t="str">
        <f t="shared" si="9"/>
        <v>п06</v>
      </c>
      <c r="E65" s="15">
        <f t="shared" si="10"/>
        <v>-21</v>
      </c>
      <c r="F65" s="15">
        <f t="shared" si="10"/>
        <v>-13</v>
      </c>
      <c r="G65" s="15">
        <f t="shared" si="10"/>
        <v>-7</v>
      </c>
      <c r="H65" s="15">
        <f t="shared" si="10"/>
        <v>-12</v>
      </c>
      <c r="I65" s="15">
        <f t="shared" si="10"/>
        <v>-16</v>
      </c>
      <c r="J65" s="15">
        <f t="shared" si="10"/>
        <v>0</v>
      </c>
      <c r="K65" s="15">
        <f t="shared" si="10"/>
        <v>-11</v>
      </c>
      <c r="L65" s="15">
        <f t="shared" si="10"/>
        <v>-9</v>
      </c>
      <c r="M65" s="15">
        <f t="shared" si="10"/>
        <v>-8</v>
      </c>
      <c r="N65" s="15">
        <f t="shared" si="10"/>
        <v>-6</v>
      </c>
      <c r="O65" s="15">
        <f t="shared" si="10"/>
        <v>-10</v>
      </c>
      <c r="P65" s="15">
        <f t="shared" si="10"/>
        <v>21</v>
      </c>
      <c r="Q65" s="15">
        <f t="shared" si="10"/>
        <v>-20</v>
      </c>
      <c r="R65" s="15">
        <f t="shared" si="10"/>
        <v>-19</v>
      </c>
      <c r="S65" s="15">
        <f t="shared" si="10"/>
        <v>-15</v>
      </c>
      <c r="T65" s="15">
        <f t="shared" si="10"/>
        <v>-2</v>
      </c>
      <c r="U65" s="15">
        <f t="shared" si="10"/>
        <v>-18</v>
      </c>
      <c r="V65" s="15">
        <f t="shared" si="10"/>
        <v>-5</v>
      </c>
      <c r="W65" s="15">
        <f t="shared" si="10"/>
        <v>-3</v>
      </c>
      <c r="X65" s="15">
        <f t="shared" si="10"/>
        <v>-4</v>
      </c>
      <c r="Y65" s="15">
        <f t="shared" si="10"/>
        <v>-14</v>
      </c>
      <c r="Z65" s="15">
        <f t="shared" si="10"/>
        <v>-17</v>
      </c>
      <c r="AA65" s="15">
        <f t="shared" si="10"/>
        <v>1</v>
      </c>
      <c r="AB65" s="16">
        <v>1</v>
      </c>
      <c r="AF65" s="3" t="str">
        <f t="shared" ca="1" si="6"/>
        <v>п19</v>
      </c>
      <c r="AG65" s="25">
        <f t="shared" ca="1" si="7"/>
        <v>7.7337997834397054</v>
      </c>
      <c r="AH65" s="25">
        <f t="shared" ca="1" si="8"/>
        <v>13.409545754298879</v>
      </c>
      <c r="AI65" s="18">
        <f t="shared" ca="1" si="11"/>
        <v>19</v>
      </c>
    </row>
    <row r="66" spans="3:35">
      <c r="C66" s="28">
        <f t="shared" si="9"/>
        <v>7</v>
      </c>
      <c r="D66" s="11" t="str">
        <f t="shared" si="9"/>
        <v>п07</v>
      </c>
      <c r="E66" s="15">
        <f t="shared" si="10"/>
        <v>-10</v>
      </c>
      <c r="F66" s="15">
        <f t="shared" si="10"/>
        <v>-2</v>
      </c>
      <c r="G66" s="15">
        <f t="shared" si="10"/>
        <v>4</v>
      </c>
      <c r="H66" s="15">
        <f t="shared" si="10"/>
        <v>21</v>
      </c>
      <c r="I66" s="15">
        <f t="shared" si="10"/>
        <v>-5</v>
      </c>
      <c r="J66" s="15">
        <f t="shared" si="10"/>
        <v>11</v>
      </c>
      <c r="K66" s="15">
        <f t="shared" si="10"/>
        <v>0</v>
      </c>
      <c r="L66" s="15">
        <f t="shared" si="10"/>
        <v>2</v>
      </c>
      <c r="M66" s="15">
        <f t="shared" si="10"/>
        <v>3</v>
      </c>
      <c r="N66" s="15">
        <f t="shared" si="10"/>
        <v>5</v>
      </c>
      <c r="O66" s="15">
        <f t="shared" si="10"/>
        <v>1</v>
      </c>
      <c r="P66" s="15">
        <f t="shared" si="10"/>
        <v>10</v>
      </c>
      <c r="Q66" s="15">
        <f t="shared" si="10"/>
        <v>-9</v>
      </c>
      <c r="R66" s="15">
        <f t="shared" si="10"/>
        <v>-8</v>
      </c>
      <c r="S66" s="15">
        <f t="shared" si="10"/>
        <v>-4</v>
      </c>
      <c r="T66" s="15">
        <f t="shared" si="10"/>
        <v>9</v>
      </c>
      <c r="U66" s="15">
        <f t="shared" si="10"/>
        <v>-7</v>
      </c>
      <c r="V66" s="15">
        <f t="shared" si="10"/>
        <v>6</v>
      </c>
      <c r="W66" s="15">
        <f t="shared" si="10"/>
        <v>8</v>
      </c>
      <c r="X66" s="15">
        <f t="shared" si="10"/>
        <v>7</v>
      </c>
      <c r="Y66" s="15">
        <f t="shared" si="10"/>
        <v>-3</v>
      </c>
      <c r="Z66" s="15">
        <f t="shared" si="10"/>
        <v>-6</v>
      </c>
      <c r="AA66" s="15">
        <f t="shared" si="10"/>
        <v>12</v>
      </c>
      <c r="AB66" s="16">
        <v>12</v>
      </c>
      <c r="AF66" s="3" t="str">
        <f t="shared" ca="1" si="6"/>
        <v>п20</v>
      </c>
      <c r="AG66" s="25">
        <f t="shared" ca="1" si="7"/>
        <v>8.909712212573627</v>
      </c>
      <c r="AH66" s="25">
        <f t="shared" ca="1" si="8"/>
        <v>12.449125918450134</v>
      </c>
      <c r="AI66" s="18">
        <f t="shared" ca="1" si="11"/>
        <v>20</v>
      </c>
    </row>
    <row r="67" spans="3:35">
      <c r="C67" s="28">
        <f t="shared" si="9"/>
        <v>8</v>
      </c>
      <c r="D67" s="11" t="str">
        <f t="shared" si="9"/>
        <v>п08</v>
      </c>
      <c r="E67" s="15">
        <f t="shared" si="10"/>
        <v>-12</v>
      </c>
      <c r="F67" s="15">
        <f t="shared" si="10"/>
        <v>-4</v>
      </c>
      <c r="G67" s="15">
        <f t="shared" si="10"/>
        <v>2</v>
      </c>
      <c r="H67" s="15">
        <f t="shared" si="10"/>
        <v>-3</v>
      </c>
      <c r="I67" s="15">
        <f t="shared" si="10"/>
        <v>-7</v>
      </c>
      <c r="J67" s="15">
        <f t="shared" si="10"/>
        <v>9</v>
      </c>
      <c r="K67" s="15">
        <f t="shared" si="10"/>
        <v>-2</v>
      </c>
      <c r="L67" s="15">
        <f t="shared" si="10"/>
        <v>0</v>
      </c>
      <c r="M67" s="15">
        <f t="shared" si="10"/>
        <v>1</v>
      </c>
      <c r="N67" s="15">
        <f t="shared" si="10"/>
        <v>3</v>
      </c>
      <c r="O67" s="15">
        <f t="shared" si="10"/>
        <v>21</v>
      </c>
      <c r="P67" s="15">
        <f t="shared" si="10"/>
        <v>8</v>
      </c>
      <c r="Q67" s="15">
        <f t="shared" si="10"/>
        <v>-11</v>
      </c>
      <c r="R67" s="15">
        <f t="shared" si="10"/>
        <v>-10</v>
      </c>
      <c r="S67" s="15">
        <f t="shared" si="10"/>
        <v>-6</v>
      </c>
      <c r="T67" s="15">
        <f t="shared" si="10"/>
        <v>7</v>
      </c>
      <c r="U67" s="15">
        <f t="shared" si="10"/>
        <v>-9</v>
      </c>
      <c r="V67" s="15">
        <f t="shared" si="10"/>
        <v>4</v>
      </c>
      <c r="W67" s="15">
        <f t="shared" si="10"/>
        <v>6</v>
      </c>
      <c r="X67" s="15">
        <f t="shared" si="10"/>
        <v>5</v>
      </c>
      <c r="Y67" s="15">
        <f t="shared" si="10"/>
        <v>-5</v>
      </c>
      <c r="Z67" s="15">
        <f t="shared" si="10"/>
        <v>-8</v>
      </c>
      <c r="AA67" s="15">
        <f t="shared" si="10"/>
        <v>10</v>
      </c>
      <c r="AB67" s="16">
        <v>10</v>
      </c>
      <c r="AF67" s="3" t="str">
        <f t="shared" ca="1" si="6"/>
        <v>п18</v>
      </c>
      <c r="AG67" s="25">
        <f t="shared" ca="1" si="7"/>
        <v>10.952716407614908</v>
      </c>
      <c r="AH67" s="25">
        <f t="shared" ca="1" si="8"/>
        <v>7.6975284011673173</v>
      </c>
      <c r="AI67" s="18">
        <f t="shared" ca="1" si="11"/>
        <v>18</v>
      </c>
    </row>
    <row r="68" spans="3:35">
      <c r="C68" s="28">
        <f t="shared" si="9"/>
        <v>9</v>
      </c>
      <c r="D68" s="11" t="str">
        <f t="shared" si="9"/>
        <v>п09</v>
      </c>
      <c r="E68" s="15">
        <f t="shared" si="10"/>
        <v>-13</v>
      </c>
      <c r="F68" s="15">
        <f t="shared" si="10"/>
        <v>-5</v>
      </c>
      <c r="G68" s="15">
        <f t="shared" si="10"/>
        <v>1</v>
      </c>
      <c r="H68" s="15">
        <f t="shared" si="10"/>
        <v>-4</v>
      </c>
      <c r="I68" s="15">
        <f t="shared" si="10"/>
        <v>-8</v>
      </c>
      <c r="J68" s="15">
        <f t="shared" si="10"/>
        <v>8</v>
      </c>
      <c r="K68" s="15">
        <f t="shared" si="10"/>
        <v>-3</v>
      </c>
      <c r="L68" s="15">
        <f t="shared" si="10"/>
        <v>21</v>
      </c>
      <c r="M68" s="15">
        <f t="shared" si="10"/>
        <v>0</v>
      </c>
      <c r="N68" s="15">
        <f t="shared" si="10"/>
        <v>2</v>
      </c>
      <c r="O68" s="15">
        <f t="shared" si="10"/>
        <v>-2</v>
      </c>
      <c r="P68" s="15">
        <f t="shared" si="10"/>
        <v>7</v>
      </c>
      <c r="Q68" s="15">
        <f t="shared" si="10"/>
        <v>-12</v>
      </c>
      <c r="R68" s="15">
        <f t="shared" si="10"/>
        <v>-11</v>
      </c>
      <c r="S68" s="15">
        <f t="shared" si="10"/>
        <v>-7</v>
      </c>
      <c r="T68" s="15">
        <f t="shared" si="10"/>
        <v>6</v>
      </c>
      <c r="U68" s="15">
        <f t="shared" si="10"/>
        <v>-10</v>
      </c>
      <c r="V68" s="15">
        <f t="shared" si="10"/>
        <v>3</v>
      </c>
      <c r="W68" s="15">
        <f t="shared" si="10"/>
        <v>5</v>
      </c>
      <c r="X68" s="15">
        <f t="shared" si="10"/>
        <v>4</v>
      </c>
      <c r="Y68" s="15">
        <f t="shared" si="10"/>
        <v>-6</v>
      </c>
      <c r="Z68" s="15">
        <f t="shared" si="10"/>
        <v>-9</v>
      </c>
      <c r="AA68" s="15">
        <f t="shared" si="10"/>
        <v>9</v>
      </c>
      <c r="AB68" s="16">
        <v>9</v>
      </c>
      <c r="AF68" s="3" t="str">
        <f t="shared" ca="1" si="6"/>
        <v>п10</v>
      </c>
      <c r="AG68" s="25">
        <f t="shared" ca="1" si="7"/>
        <v>7.934291673722953</v>
      </c>
      <c r="AH68" s="25">
        <f t="shared" ca="1" si="8"/>
        <v>2.19361365710113</v>
      </c>
      <c r="AI68" s="18">
        <f t="shared" ca="1" si="11"/>
        <v>10</v>
      </c>
    </row>
    <row r="69" spans="3:35">
      <c r="C69" s="28">
        <f t="shared" si="9"/>
        <v>10</v>
      </c>
      <c r="D69" s="11" t="str">
        <f t="shared" si="9"/>
        <v>п10</v>
      </c>
      <c r="E69" s="15">
        <f t="shared" si="10"/>
        <v>-15</v>
      </c>
      <c r="F69" s="15">
        <f t="shared" si="10"/>
        <v>-7</v>
      </c>
      <c r="G69" s="15">
        <f t="shared" si="10"/>
        <v>21</v>
      </c>
      <c r="H69" s="15">
        <f t="shared" si="10"/>
        <v>-6</v>
      </c>
      <c r="I69" s="15">
        <f t="shared" si="10"/>
        <v>-10</v>
      </c>
      <c r="J69" s="15">
        <f t="shared" si="10"/>
        <v>6</v>
      </c>
      <c r="K69" s="15">
        <f t="shared" si="10"/>
        <v>-5</v>
      </c>
      <c r="L69" s="15">
        <f t="shared" si="10"/>
        <v>-3</v>
      </c>
      <c r="M69" s="15">
        <f t="shared" si="10"/>
        <v>-2</v>
      </c>
      <c r="N69" s="15">
        <f t="shared" si="10"/>
        <v>0</v>
      </c>
      <c r="O69" s="15">
        <f t="shared" si="10"/>
        <v>-4</v>
      </c>
      <c r="P69" s="15">
        <f t="shared" si="10"/>
        <v>5</v>
      </c>
      <c r="Q69" s="15">
        <f t="shared" si="10"/>
        <v>-14</v>
      </c>
      <c r="R69" s="15">
        <f t="shared" si="10"/>
        <v>-13</v>
      </c>
      <c r="S69" s="15">
        <f t="shared" si="10"/>
        <v>-9</v>
      </c>
      <c r="T69" s="15">
        <f t="shared" si="10"/>
        <v>4</v>
      </c>
      <c r="U69" s="15">
        <f t="shared" si="10"/>
        <v>-12</v>
      </c>
      <c r="V69" s="15">
        <f t="shared" si="10"/>
        <v>1</v>
      </c>
      <c r="W69" s="15">
        <f t="shared" si="10"/>
        <v>3</v>
      </c>
      <c r="X69" s="15">
        <f t="shared" si="10"/>
        <v>2</v>
      </c>
      <c r="Y69" s="15">
        <f t="shared" si="10"/>
        <v>-8</v>
      </c>
      <c r="Z69" s="15">
        <f t="shared" si="10"/>
        <v>-11</v>
      </c>
      <c r="AA69" s="15">
        <f t="shared" si="10"/>
        <v>7</v>
      </c>
      <c r="AB69" s="16">
        <v>7</v>
      </c>
      <c r="AF69" s="3" t="str">
        <f t="shared" ca="1" si="6"/>
        <v>п03</v>
      </c>
      <c r="AG69" s="25">
        <f t="shared" ca="1" si="7"/>
        <v>14.256886609381336</v>
      </c>
      <c r="AH69" s="25">
        <f t="shared" ca="1" si="8"/>
        <v>3.5656362819917931</v>
      </c>
      <c r="AI69" s="18">
        <f t="shared" ca="1" si="11"/>
        <v>3</v>
      </c>
    </row>
    <row r="70" spans="3:35">
      <c r="C70" s="28">
        <f t="shared" si="9"/>
        <v>11</v>
      </c>
      <c r="D70" s="11" t="str">
        <f t="shared" si="9"/>
        <v>п11</v>
      </c>
      <c r="E70" s="15">
        <f t="shared" si="10"/>
        <v>-11</v>
      </c>
      <c r="F70" s="15">
        <f t="shared" si="10"/>
        <v>-3</v>
      </c>
      <c r="G70" s="15">
        <f t="shared" si="10"/>
        <v>3</v>
      </c>
      <c r="H70" s="15">
        <f t="shared" si="10"/>
        <v>-2</v>
      </c>
      <c r="I70" s="15">
        <f t="shared" si="10"/>
        <v>-6</v>
      </c>
      <c r="J70" s="15">
        <f t="shared" si="10"/>
        <v>10</v>
      </c>
      <c r="K70" s="15">
        <f t="shared" si="10"/>
        <v>21</v>
      </c>
      <c r="L70" s="15">
        <f t="shared" si="10"/>
        <v>1</v>
      </c>
      <c r="M70" s="15">
        <f t="shared" si="10"/>
        <v>2</v>
      </c>
      <c r="N70" s="15">
        <f t="shared" si="10"/>
        <v>4</v>
      </c>
      <c r="O70" s="15">
        <f t="shared" si="10"/>
        <v>0</v>
      </c>
      <c r="P70" s="15">
        <f t="shared" si="10"/>
        <v>9</v>
      </c>
      <c r="Q70" s="15">
        <f t="shared" si="10"/>
        <v>-10</v>
      </c>
      <c r="R70" s="15">
        <f t="shared" si="10"/>
        <v>-9</v>
      </c>
      <c r="S70" s="15">
        <f t="shared" si="10"/>
        <v>-5</v>
      </c>
      <c r="T70" s="15">
        <f t="shared" si="10"/>
        <v>8</v>
      </c>
      <c r="U70" s="15">
        <f t="shared" si="10"/>
        <v>-8</v>
      </c>
      <c r="V70" s="15">
        <f t="shared" si="10"/>
        <v>5</v>
      </c>
      <c r="W70" s="15">
        <f t="shared" si="10"/>
        <v>7</v>
      </c>
      <c r="X70" s="15">
        <f t="shared" si="10"/>
        <v>6</v>
      </c>
      <c r="Y70" s="15">
        <f t="shared" si="10"/>
        <v>-4</v>
      </c>
      <c r="Z70" s="15">
        <f t="shared" si="10"/>
        <v>-7</v>
      </c>
      <c r="AA70" s="15">
        <f t="shared" si="10"/>
        <v>11</v>
      </c>
      <c r="AB70" s="16">
        <v>11</v>
      </c>
      <c r="AF70" s="3" t="str">
        <f t="shared" ca="1" si="6"/>
        <v>п09</v>
      </c>
      <c r="AG70" s="25">
        <f t="shared" ca="1" si="7"/>
        <v>16.003298220442609</v>
      </c>
      <c r="AH70" s="25">
        <f t="shared" ca="1" si="8"/>
        <v>2.3997823750064029</v>
      </c>
      <c r="AI70" s="18">
        <f t="shared" ca="1" si="11"/>
        <v>9</v>
      </c>
    </row>
    <row r="71" spans="3:35">
      <c r="C71" s="28">
        <f t="shared" si="9"/>
        <v>12</v>
      </c>
      <c r="D71" s="11" t="str">
        <f t="shared" si="9"/>
        <v>п12</v>
      </c>
      <c r="E71" s="15">
        <f t="shared" si="10"/>
        <v>-20</v>
      </c>
      <c r="F71" s="15">
        <f t="shared" si="10"/>
        <v>-12</v>
      </c>
      <c r="G71" s="15">
        <f t="shared" si="10"/>
        <v>-6</v>
      </c>
      <c r="H71" s="15">
        <f t="shared" si="10"/>
        <v>-11</v>
      </c>
      <c r="I71" s="15">
        <f t="shared" si="10"/>
        <v>-15</v>
      </c>
      <c r="J71" s="15">
        <f t="shared" si="10"/>
        <v>1</v>
      </c>
      <c r="K71" s="15">
        <f t="shared" si="10"/>
        <v>-10</v>
      </c>
      <c r="L71" s="15">
        <f t="shared" si="10"/>
        <v>-8</v>
      </c>
      <c r="M71" s="15">
        <f t="shared" si="10"/>
        <v>-7</v>
      </c>
      <c r="N71" s="15">
        <f t="shared" si="10"/>
        <v>-5</v>
      </c>
      <c r="O71" s="15">
        <f t="shared" si="10"/>
        <v>-9</v>
      </c>
      <c r="P71" s="15">
        <f t="shared" si="10"/>
        <v>0</v>
      </c>
      <c r="Q71" s="15">
        <f t="shared" si="10"/>
        <v>-19</v>
      </c>
      <c r="R71" s="15">
        <f t="shared" si="10"/>
        <v>-18</v>
      </c>
      <c r="S71" s="15">
        <f t="shared" si="10"/>
        <v>-14</v>
      </c>
      <c r="T71" s="15">
        <f t="shared" si="10"/>
        <v>21</v>
      </c>
      <c r="U71" s="15">
        <f t="shared" si="10"/>
        <v>-17</v>
      </c>
      <c r="V71" s="15">
        <f t="shared" si="10"/>
        <v>-4</v>
      </c>
      <c r="W71" s="15">
        <f t="shared" si="10"/>
        <v>-2</v>
      </c>
      <c r="X71" s="15">
        <f t="shared" si="10"/>
        <v>-3</v>
      </c>
      <c r="Y71" s="15">
        <f t="shared" si="10"/>
        <v>-13</v>
      </c>
      <c r="Z71" s="15">
        <f t="shared" si="10"/>
        <v>-16</v>
      </c>
      <c r="AA71" s="15">
        <f t="shared" si="10"/>
        <v>2</v>
      </c>
      <c r="AB71" s="16">
        <v>2</v>
      </c>
      <c r="AF71" s="3" t="str">
        <f t="shared" ca="1" si="6"/>
        <v>п08</v>
      </c>
      <c r="AG71" s="25">
        <f t="shared" ca="1" si="7"/>
        <v>16.659359445609478</v>
      </c>
      <c r="AH71" s="25">
        <f t="shared" ca="1" si="8"/>
        <v>7.8383511019488905</v>
      </c>
      <c r="AI71" s="18">
        <f t="shared" ca="1" si="11"/>
        <v>8</v>
      </c>
    </row>
    <row r="72" spans="3:35">
      <c r="C72" s="28">
        <f t="shared" si="9"/>
        <v>13</v>
      </c>
      <c r="D72" s="11" t="str">
        <f t="shared" si="9"/>
        <v>п13</v>
      </c>
      <c r="E72" s="15">
        <f t="shared" si="10"/>
        <v>21</v>
      </c>
      <c r="F72" s="15">
        <f t="shared" si="10"/>
        <v>7</v>
      </c>
      <c r="G72" s="15">
        <f t="shared" ref="G72:AA72" si="12">$AB72-G$83+$AC$58*G45</f>
        <v>13</v>
      </c>
      <c r="H72" s="15">
        <f t="shared" si="12"/>
        <v>8</v>
      </c>
      <c r="I72" s="15">
        <f t="shared" si="12"/>
        <v>4</v>
      </c>
      <c r="J72" s="15">
        <f t="shared" si="12"/>
        <v>20</v>
      </c>
      <c r="K72" s="15">
        <f t="shared" si="12"/>
        <v>9</v>
      </c>
      <c r="L72" s="15">
        <f t="shared" si="12"/>
        <v>11</v>
      </c>
      <c r="M72" s="15">
        <f t="shared" si="12"/>
        <v>12</v>
      </c>
      <c r="N72" s="15">
        <f t="shared" si="12"/>
        <v>14</v>
      </c>
      <c r="O72" s="15">
        <f t="shared" si="12"/>
        <v>10</v>
      </c>
      <c r="P72" s="15">
        <f t="shared" si="12"/>
        <v>19</v>
      </c>
      <c r="Q72" s="15">
        <f t="shared" si="12"/>
        <v>0</v>
      </c>
      <c r="R72" s="15">
        <f t="shared" si="12"/>
        <v>1</v>
      </c>
      <c r="S72" s="15">
        <f t="shared" si="12"/>
        <v>5</v>
      </c>
      <c r="T72" s="15">
        <f t="shared" si="12"/>
        <v>18</v>
      </c>
      <c r="U72" s="15">
        <f t="shared" si="12"/>
        <v>2</v>
      </c>
      <c r="V72" s="15">
        <f t="shared" si="12"/>
        <v>15</v>
      </c>
      <c r="W72" s="15">
        <f t="shared" si="12"/>
        <v>17</v>
      </c>
      <c r="X72" s="15">
        <f t="shared" si="12"/>
        <v>16</v>
      </c>
      <c r="Y72" s="15">
        <f t="shared" si="12"/>
        <v>6</v>
      </c>
      <c r="Z72" s="15">
        <f t="shared" si="12"/>
        <v>3</v>
      </c>
      <c r="AA72" s="15">
        <f t="shared" si="12"/>
        <v>21</v>
      </c>
      <c r="AB72" s="16">
        <v>21</v>
      </c>
      <c r="AF72" s="3" t="str">
        <f t="shared" ca="1" si="6"/>
        <v>п11</v>
      </c>
      <c r="AG72" s="25">
        <f t="shared" ca="1" si="7"/>
        <v>17.547550553942621</v>
      </c>
      <c r="AH72" s="25">
        <f t="shared" ca="1" si="8"/>
        <v>11.091944818297657</v>
      </c>
      <c r="AI72" s="18">
        <f t="shared" ca="1" si="11"/>
        <v>11</v>
      </c>
    </row>
    <row r="73" spans="3:35">
      <c r="C73" s="28">
        <f t="shared" si="9"/>
        <v>14</v>
      </c>
      <c r="D73" s="11" t="str">
        <f t="shared" si="9"/>
        <v>п14</v>
      </c>
      <c r="E73" s="15">
        <f t="shared" ref="E73:AA82" si="13">$AB73-E$83+$AC$58*E46</f>
        <v>-2</v>
      </c>
      <c r="F73" s="15">
        <f t="shared" si="13"/>
        <v>6</v>
      </c>
      <c r="G73" s="15">
        <f t="shared" si="13"/>
        <v>12</v>
      </c>
      <c r="H73" s="15">
        <f t="shared" si="13"/>
        <v>7</v>
      </c>
      <c r="I73" s="15">
        <f t="shared" si="13"/>
        <v>3</v>
      </c>
      <c r="J73" s="15">
        <f t="shared" si="13"/>
        <v>19</v>
      </c>
      <c r="K73" s="15">
        <f t="shared" si="13"/>
        <v>8</v>
      </c>
      <c r="L73" s="15">
        <f t="shared" si="13"/>
        <v>10</v>
      </c>
      <c r="M73" s="15">
        <f t="shared" si="13"/>
        <v>11</v>
      </c>
      <c r="N73" s="15">
        <f t="shared" si="13"/>
        <v>13</v>
      </c>
      <c r="O73" s="15">
        <f t="shared" si="13"/>
        <v>9</v>
      </c>
      <c r="P73" s="15">
        <f t="shared" si="13"/>
        <v>18</v>
      </c>
      <c r="Q73" s="15">
        <f t="shared" si="13"/>
        <v>21</v>
      </c>
      <c r="R73" s="15">
        <f t="shared" si="13"/>
        <v>0</v>
      </c>
      <c r="S73" s="15">
        <f t="shared" si="13"/>
        <v>4</v>
      </c>
      <c r="T73" s="15">
        <f t="shared" si="13"/>
        <v>17</v>
      </c>
      <c r="U73" s="15">
        <f t="shared" si="13"/>
        <v>1</v>
      </c>
      <c r="V73" s="15">
        <f t="shared" si="13"/>
        <v>14</v>
      </c>
      <c r="W73" s="15">
        <f t="shared" si="13"/>
        <v>16</v>
      </c>
      <c r="X73" s="15">
        <f t="shared" si="13"/>
        <v>15</v>
      </c>
      <c r="Y73" s="15">
        <f t="shared" si="13"/>
        <v>5</v>
      </c>
      <c r="Z73" s="15">
        <f t="shared" si="13"/>
        <v>2</v>
      </c>
      <c r="AA73" s="15">
        <f t="shared" si="13"/>
        <v>20</v>
      </c>
      <c r="AB73" s="16">
        <v>20</v>
      </c>
      <c r="AF73" s="3" t="str">
        <f t="shared" ca="1" si="6"/>
        <v>п07</v>
      </c>
      <c r="AG73" s="25">
        <f t="shared" ca="1" si="7"/>
        <v>13.163935003117702</v>
      </c>
      <c r="AH73" s="25">
        <f t="shared" ca="1" si="8"/>
        <v>19.464075525066587</v>
      </c>
      <c r="AI73" s="18">
        <f t="shared" ca="1" si="11"/>
        <v>7</v>
      </c>
    </row>
    <row r="74" spans="3:35">
      <c r="C74" s="28">
        <f t="shared" si="9"/>
        <v>15</v>
      </c>
      <c r="D74" s="11" t="str">
        <f t="shared" si="9"/>
        <v>п15</v>
      </c>
      <c r="E74" s="15">
        <f t="shared" si="13"/>
        <v>-6</v>
      </c>
      <c r="F74" s="15">
        <f t="shared" si="13"/>
        <v>2</v>
      </c>
      <c r="G74" s="15">
        <f t="shared" si="13"/>
        <v>8</v>
      </c>
      <c r="H74" s="15">
        <f t="shared" si="13"/>
        <v>3</v>
      </c>
      <c r="I74" s="15">
        <f t="shared" si="13"/>
        <v>21</v>
      </c>
      <c r="J74" s="15">
        <f t="shared" si="13"/>
        <v>15</v>
      </c>
      <c r="K74" s="15">
        <f t="shared" si="13"/>
        <v>4</v>
      </c>
      <c r="L74" s="15">
        <f t="shared" si="13"/>
        <v>6</v>
      </c>
      <c r="M74" s="15">
        <f t="shared" si="13"/>
        <v>7</v>
      </c>
      <c r="N74" s="15">
        <f t="shared" si="13"/>
        <v>9</v>
      </c>
      <c r="O74" s="15">
        <f t="shared" si="13"/>
        <v>5</v>
      </c>
      <c r="P74" s="15">
        <f t="shared" si="13"/>
        <v>14</v>
      </c>
      <c r="Q74" s="15">
        <f t="shared" si="13"/>
        <v>-5</v>
      </c>
      <c r="R74" s="15">
        <f t="shared" si="13"/>
        <v>-4</v>
      </c>
      <c r="S74" s="15">
        <f t="shared" si="13"/>
        <v>0</v>
      </c>
      <c r="T74" s="15">
        <f t="shared" si="13"/>
        <v>13</v>
      </c>
      <c r="U74" s="15">
        <f t="shared" si="13"/>
        <v>-3</v>
      </c>
      <c r="V74" s="15">
        <f t="shared" si="13"/>
        <v>10</v>
      </c>
      <c r="W74" s="15">
        <f t="shared" si="13"/>
        <v>12</v>
      </c>
      <c r="X74" s="15">
        <f t="shared" si="13"/>
        <v>11</v>
      </c>
      <c r="Y74" s="15">
        <f t="shared" si="13"/>
        <v>1</v>
      </c>
      <c r="Z74" s="15">
        <f t="shared" si="13"/>
        <v>-2</v>
      </c>
      <c r="AA74" s="15">
        <f t="shared" si="13"/>
        <v>16</v>
      </c>
      <c r="AB74" s="16">
        <v>16</v>
      </c>
      <c r="AF74" s="3" t="str">
        <f t="shared" ca="1" si="6"/>
        <v>п04</v>
      </c>
      <c r="AG74" s="25">
        <f t="shared" ca="1" si="7"/>
        <v>11.848249217226016</v>
      </c>
      <c r="AH74" s="25">
        <f t="shared" ca="1" si="8"/>
        <v>19.17481078047663</v>
      </c>
      <c r="AI74" s="18">
        <f t="shared" ca="1" si="11"/>
        <v>4</v>
      </c>
    </row>
    <row r="75" spans="3:35">
      <c r="C75" s="28">
        <f t="shared" si="9"/>
        <v>16</v>
      </c>
      <c r="D75" s="11" t="str">
        <f t="shared" si="9"/>
        <v>п16</v>
      </c>
      <c r="E75" s="15">
        <f t="shared" si="13"/>
        <v>-19</v>
      </c>
      <c r="F75" s="15">
        <f t="shared" si="13"/>
        <v>-11</v>
      </c>
      <c r="G75" s="15">
        <f t="shared" si="13"/>
        <v>-5</v>
      </c>
      <c r="H75" s="15">
        <f t="shared" si="13"/>
        <v>-10</v>
      </c>
      <c r="I75" s="15">
        <f t="shared" si="13"/>
        <v>-14</v>
      </c>
      <c r="J75" s="15">
        <f t="shared" si="13"/>
        <v>2</v>
      </c>
      <c r="K75" s="15">
        <f t="shared" si="13"/>
        <v>-9</v>
      </c>
      <c r="L75" s="15">
        <f t="shared" si="13"/>
        <v>-7</v>
      </c>
      <c r="M75" s="15">
        <f t="shared" si="13"/>
        <v>-6</v>
      </c>
      <c r="N75" s="15">
        <f t="shared" si="13"/>
        <v>-4</v>
      </c>
      <c r="O75" s="15">
        <f t="shared" si="13"/>
        <v>-8</v>
      </c>
      <c r="P75" s="15">
        <f t="shared" si="13"/>
        <v>1</v>
      </c>
      <c r="Q75" s="15">
        <f t="shared" si="13"/>
        <v>-18</v>
      </c>
      <c r="R75" s="15">
        <f t="shared" si="13"/>
        <v>-17</v>
      </c>
      <c r="S75" s="15">
        <f t="shared" si="13"/>
        <v>-13</v>
      </c>
      <c r="T75" s="15">
        <f t="shared" si="13"/>
        <v>0</v>
      </c>
      <c r="U75" s="15">
        <f t="shared" si="13"/>
        <v>-16</v>
      </c>
      <c r="V75" s="15">
        <f t="shared" si="13"/>
        <v>-3</v>
      </c>
      <c r="W75" s="15">
        <f t="shared" si="13"/>
        <v>21</v>
      </c>
      <c r="X75" s="15">
        <f t="shared" si="13"/>
        <v>-2</v>
      </c>
      <c r="Y75" s="15">
        <f t="shared" si="13"/>
        <v>-12</v>
      </c>
      <c r="Z75" s="15">
        <f t="shared" si="13"/>
        <v>-15</v>
      </c>
      <c r="AA75" s="15">
        <f t="shared" si="13"/>
        <v>3</v>
      </c>
      <c r="AB75" s="16">
        <v>3</v>
      </c>
      <c r="AF75" s="3" t="str">
        <f t="shared" ca="1" si="6"/>
        <v>п02</v>
      </c>
      <c r="AG75" s="25">
        <f t="shared" ca="1" si="7"/>
        <v>8.8127756442331613</v>
      </c>
      <c r="AH75" s="25">
        <f t="shared" ca="1" si="8"/>
        <v>14.793911048070745</v>
      </c>
      <c r="AI75" s="18">
        <f t="shared" ca="1" si="11"/>
        <v>2</v>
      </c>
    </row>
    <row r="76" spans="3:35">
      <c r="C76" s="28">
        <f t="shared" si="9"/>
        <v>17</v>
      </c>
      <c r="D76" s="11" t="str">
        <f t="shared" si="9"/>
        <v>п17</v>
      </c>
      <c r="E76" s="15">
        <f t="shared" si="13"/>
        <v>-3</v>
      </c>
      <c r="F76" s="15">
        <f t="shared" si="13"/>
        <v>5</v>
      </c>
      <c r="G76" s="15">
        <f t="shared" si="13"/>
        <v>11</v>
      </c>
      <c r="H76" s="15">
        <f t="shared" si="13"/>
        <v>6</v>
      </c>
      <c r="I76" s="15">
        <f t="shared" si="13"/>
        <v>2</v>
      </c>
      <c r="J76" s="15">
        <f t="shared" si="13"/>
        <v>18</v>
      </c>
      <c r="K76" s="15">
        <f t="shared" si="13"/>
        <v>7</v>
      </c>
      <c r="L76" s="15">
        <f t="shared" si="13"/>
        <v>9</v>
      </c>
      <c r="M76" s="15">
        <f t="shared" si="13"/>
        <v>10</v>
      </c>
      <c r="N76" s="15">
        <f t="shared" si="13"/>
        <v>12</v>
      </c>
      <c r="O76" s="15">
        <f t="shared" si="13"/>
        <v>8</v>
      </c>
      <c r="P76" s="15">
        <f t="shared" si="13"/>
        <v>17</v>
      </c>
      <c r="Q76" s="15">
        <f t="shared" si="13"/>
        <v>-2</v>
      </c>
      <c r="R76" s="15">
        <f t="shared" si="13"/>
        <v>21</v>
      </c>
      <c r="S76" s="15">
        <f t="shared" si="13"/>
        <v>3</v>
      </c>
      <c r="T76" s="15">
        <f t="shared" si="13"/>
        <v>16</v>
      </c>
      <c r="U76" s="15">
        <f t="shared" si="13"/>
        <v>0</v>
      </c>
      <c r="V76" s="15">
        <f t="shared" si="13"/>
        <v>13</v>
      </c>
      <c r="W76" s="15">
        <f t="shared" si="13"/>
        <v>15</v>
      </c>
      <c r="X76" s="15">
        <f t="shared" si="13"/>
        <v>14</v>
      </c>
      <c r="Y76" s="15">
        <f t="shared" si="13"/>
        <v>4</v>
      </c>
      <c r="Z76" s="15">
        <f t="shared" si="13"/>
        <v>1</v>
      </c>
      <c r="AA76" s="15">
        <f t="shared" si="13"/>
        <v>19</v>
      </c>
      <c r="AB76" s="16">
        <v>19</v>
      </c>
      <c r="AF76" s="3" t="str">
        <f t="shared" ca="1" si="6"/>
        <v>п21</v>
      </c>
      <c r="AG76" s="25">
        <f t="shared" ca="1" si="7"/>
        <v>7.9348262870783799</v>
      </c>
      <c r="AH76" s="25">
        <f t="shared" ca="1" si="8"/>
        <v>15.405687564580964</v>
      </c>
      <c r="AI76" s="18">
        <f t="shared" ca="1" si="11"/>
        <v>21</v>
      </c>
    </row>
    <row r="77" spans="3:35">
      <c r="C77" s="28">
        <f t="shared" ref="C77:D82" si="14">C50</f>
        <v>18</v>
      </c>
      <c r="D77" s="11" t="str">
        <f t="shared" si="14"/>
        <v>п18</v>
      </c>
      <c r="E77" s="15">
        <f t="shared" si="13"/>
        <v>-16</v>
      </c>
      <c r="F77" s="15">
        <f t="shared" si="13"/>
        <v>-8</v>
      </c>
      <c r="G77" s="15">
        <f t="shared" si="13"/>
        <v>-2</v>
      </c>
      <c r="H77" s="15">
        <f t="shared" si="13"/>
        <v>-7</v>
      </c>
      <c r="I77" s="15">
        <f t="shared" si="13"/>
        <v>-11</v>
      </c>
      <c r="J77" s="15">
        <f t="shared" si="13"/>
        <v>5</v>
      </c>
      <c r="K77" s="15">
        <f t="shared" si="13"/>
        <v>-6</v>
      </c>
      <c r="L77" s="15">
        <f t="shared" si="13"/>
        <v>-4</v>
      </c>
      <c r="M77" s="15">
        <f t="shared" si="13"/>
        <v>-3</v>
      </c>
      <c r="N77" s="15">
        <f t="shared" si="13"/>
        <v>21</v>
      </c>
      <c r="O77" s="15">
        <f t="shared" si="13"/>
        <v>-5</v>
      </c>
      <c r="P77" s="15">
        <f t="shared" si="13"/>
        <v>4</v>
      </c>
      <c r="Q77" s="15">
        <f t="shared" si="13"/>
        <v>-15</v>
      </c>
      <c r="R77" s="15">
        <f t="shared" si="13"/>
        <v>-14</v>
      </c>
      <c r="S77" s="15">
        <f t="shared" si="13"/>
        <v>-10</v>
      </c>
      <c r="T77" s="15">
        <f t="shared" si="13"/>
        <v>3</v>
      </c>
      <c r="U77" s="15">
        <f t="shared" si="13"/>
        <v>-13</v>
      </c>
      <c r="V77" s="15">
        <f t="shared" si="13"/>
        <v>0</v>
      </c>
      <c r="W77" s="15">
        <f t="shared" si="13"/>
        <v>2</v>
      </c>
      <c r="X77" s="15">
        <f t="shared" si="13"/>
        <v>1</v>
      </c>
      <c r="Y77" s="15">
        <f t="shared" si="13"/>
        <v>-9</v>
      </c>
      <c r="Z77" s="15">
        <f t="shared" si="13"/>
        <v>-12</v>
      </c>
      <c r="AA77" s="15">
        <f t="shared" si="13"/>
        <v>6</v>
      </c>
      <c r="AB77" s="16">
        <v>6</v>
      </c>
      <c r="AF77" s="3" t="str">
        <f t="shared" ca="1" si="6"/>
        <v>п15</v>
      </c>
      <c r="AG77" s="25">
        <f t="shared" ca="1" si="7"/>
        <v>6.7848139631820326</v>
      </c>
      <c r="AH77" s="25">
        <f t="shared" ca="1" si="8"/>
        <v>17.607946137794936</v>
      </c>
      <c r="AI77" s="18">
        <f t="shared" ca="1" si="11"/>
        <v>15</v>
      </c>
    </row>
    <row r="78" spans="3:35">
      <c r="C78" s="28">
        <f t="shared" si="14"/>
        <v>19</v>
      </c>
      <c r="D78" s="11" t="str">
        <f t="shared" si="14"/>
        <v>п19</v>
      </c>
      <c r="E78" s="15">
        <f t="shared" si="13"/>
        <v>-18</v>
      </c>
      <c r="F78" s="15">
        <f t="shared" si="13"/>
        <v>-10</v>
      </c>
      <c r="G78" s="15">
        <f t="shared" si="13"/>
        <v>-4</v>
      </c>
      <c r="H78" s="15">
        <f t="shared" si="13"/>
        <v>-9</v>
      </c>
      <c r="I78" s="15">
        <f t="shared" si="13"/>
        <v>-13</v>
      </c>
      <c r="J78" s="15">
        <f t="shared" si="13"/>
        <v>3</v>
      </c>
      <c r="K78" s="15">
        <f t="shared" si="13"/>
        <v>-8</v>
      </c>
      <c r="L78" s="15">
        <f t="shared" si="13"/>
        <v>-6</v>
      </c>
      <c r="M78" s="15">
        <f t="shared" si="13"/>
        <v>-5</v>
      </c>
      <c r="N78" s="15">
        <f t="shared" si="13"/>
        <v>-3</v>
      </c>
      <c r="O78" s="15">
        <f t="shared" si="13"/>
        <v>-7</v>
      </c>
      <c r="P78" s="15">
        <f t="shared" si="13"/>
        <v>2</v>
      </c>
      <c r="Q78" s="15">
        <f t="shared" si="13"/>
        <v>-17</v>
      </c>
      <c r="R78" s="15">
        <f t="shared" si="13"/>
        <v>-16</v>
      </c>
      <c r="S78" s="15">
        <f t="shared" si="13"/>
        <v>-12</v>
      </c>
      <c r="T78" s="15">
        <f t="shared" si="13"/>
        <v>1</v>
      </c>
      <c r="U78" s="15">
        <f t="shared" si="13"/>
        <v>-15</v>
      </c>
      <c r="V78" s="15">
        <f t="shared" si="13"/>
        <v>-2</v>
      </c>
      <c r="W78" s="15">
        <f t="shared" si="13"/>
        <v>0</v>
      </c>
      <c r="X78" s="15">
        <f t="shared" si="13"/>
        <v>21</v>
      </c>
      <c r="Y78" s="15">
        <f t="shared" si="13"/>
        <v>-11</v>
      </c>
      <c r="Z78" s="15">
        <f t="shared" si="13"/>
        <v>-14</v>
      </c>
      <c r="AA78" s="15">
        <f t="shared" si="13"/>
        <v>4</v>
      </c>
      <c r="AB78" s="16">
        <v>4</v>
      </c>
      <c r="AF78" s="3" t="str">
        <f t="shared" ca="1" si="6"/>
        <v>п05</v>
      </c>
      <c r="AG78" s="25">
        <f t="shared" ca="1" si="7"/>
        <v>3.4429989435877828</v>
      </c>
      <c r="AH78" s="25">
        <f t="shared" ca="1" si="8"/>
        <v>18.875700114324559</v>
      </c>
      <c r="AI78" s="18">
        <f t="shared" ca="1" si="11"/>
        <v>5</v>
      </c>
    </row>
    <row r="79" spans="3:35">
      <c r="C79" s="28">
        <f t="shared" si="14"/>
        <v>20</v>
      </c>
      <c r="D79" s="11" t="str">
        <f t="shared" si="14"/>
        <v>п20</v>
      </c>
      <c r="E79" s="15">
        <f t="shared" si="13"/>
        <v>-17</v>
      </c>
      <c r="F79" s="15">
        <f t="shared" si="13"/>
        <v>-9</v>
      </c>
      <c r="G79" s="15">
        <f t="shared" si="13"/>
        <v>-3</v>
      </c>
      <c r="H79" s="15">
        <f t="shared" si="13"/>
        <v>-8</v>
      </c>
      <c r="I79" s="15">
        <f t="shared" si="13"/>
        <v>-12</v>
      </c>
      <c r="J79" s="15">
        <f t="shared" si="13"/>
        <v>4</v>
      </c>
      <c r="K79" s="15">
        <f t="shared" si="13"/>
        <v>-7</v>
      </c>
      <c r="L79" s="15">
        <f t="shared" si="13"/>
        <v>-5</v>
      </c>
      <c r="M79" s="15">
        <f t="shared" si="13"/>
        <v>-4</v>
      </c>
      <c r="N79" s="15">
        <f t="shared" si="13"/>
        <v>-2</v>
      </c>
      <c r="O79" s="15">
        <f t="shared" si="13"/>
        <v>-6</v>
      </c>
      <c r="P79" s="15">
        <f t="shared" si="13"/>
        <v>3</v>
      </c>
      <c r="Q79" s="15">
        <f t="shared" si="13"/>
        <v>-16</v>
      </c>
      <c r="R79" s="15">
        <f t="shared" si="13"/>
        <v>-15</v>
      </c>
      <c r="S79" s="15">
        <f t="shared" si="13"/>
        <v>-11</v>
      </c>
      <c r="T79" s="15">
        <f t="shared" si="13"/>
        <v>2</v>
      </c>
      <c r="U79" s="15">
        <f t="shared" si="13"/>
        <v>-14</v>
      </c>
      <c r="V79" s="15">
        <f t="shared" si="13"/>
        <v>21</v>
      </c>
      <c r="W79" s="15">
        <f t="shared" si="13"/>
        <v>1</v>
      </c>
      <c r="X79" s="15">
        <f t="shared" si="13"/>
        <v>0</v>
      </c>
      <c r="Y79" s="15">
        <f t="shared" si="13"/>
        <v>-10</v>
      </c>
      <c r="Z79" s="15">
        <f t="shared" si="13"/>
        <v>-13</v>
      </c>
      <c r="AA79" s="15">
        <f t="shared" si="13"/>
        <v>5</v>
      </c>
      <c r="AB79" s="16">
        <v>5</v>
      </c>
      <c r="AF79" s="3" t="str">
        <f t="shared" ca="1" si="6"/>
        <v>п22</v>
      </c>
      <c r="AG79" s="25">
        <f t="shared" ca="1" si="7"/>
        <v>1.4396701588211003</v>
      </c>
      <c r="AH79" s="25">
        <f t="shared" ca="1" si="8"/>
        <v>15.903172639987215</v>
      </c>
      <c r="AI79" s="18">
        <f t="shared" ca="1" si="11"/>
        <v>22</v>
      </c>
    </row>
    <row r="80" spans="3:35">
      <c r="C80" s="28">
        <f t="shared" si="14"/>
        <v>21</v>
      </c>
      <c r="D80" s="11" t="str">
        <f t="shared" si="14"/>
        <v>п21</v>
      </c>
      <c r="E80" s="15">
        <f t="shared" si="13"/>
        <v>-7</v>
      </c>
      <c r="F80" s="15">
        <f t="shared" si="13"/>
        <v>1</v>
      </c>
      <c r="G80" s="15">
        <f t="shared" si="13"/>
        <v>7</v>
      </c>
      <c r="H80" s="15">
        <f t="shared" si="13"/>
        <v>2</v>
      </c>
      <c r="I80" s="15">
        <f t="shared" si="13"/>
        <v>-2</v>
      </c>
      <c r="J80" s="15">
        <f t="shared" si="13"/>
        <v>14</v>
      </c>
      <c r="K80" s="15">
        <f t="shared" si="13"/>
        <v>3</v>
      </c>
      <c r="L80" s="15">
        <f t="shared" si="13"/>
        <v>5</v>
      </c>
      <c r="M80" s="15">
        <f t="shared" si="13"/>
        <v>6</v>
      </c>
      <c r="N80" s="15">
        <f t="shared" si="13"/>
        <v>8</v>
      </c>
      <c r="O80" s="15">
        <f t="shared" si="13"/>
        <v>4</v>
      </c>
      <c r="P80" s="15">
        <f t="shared" si="13"/>
        <v>13</v>
      </c>
      <c r="Q80" s="15">
        <f t="shared" si="13"/>
        <v>-6</v>
      </c>
      <c r="R80" s="15">
        <f t="shared" si="13"/>
        <v>-5</v>
      </c>
      <c r="S80" s="15">
        <f t="shared" si="13"/>
        <v>21</v>
      </c>
      <c r="T80" s="15">
        <f t="shared" si="13"/>
        <v>12</v>
      </c>
      <c r="U80" s="15">
        <f t="shared" si="13"/>
        <v>-4</v>
      </c>
      <c r="V80" s="15">
        <f t="shared" si="13"/>
        <v>9</v>
      </c>
      <c r="W80" s="15">
        <f t="shared" si="13"/>
        <v>11</v>
      </c>
      <c r="X80" s="15">
        <f t="shared" si="13"/>
        <v>10</v>
      </c>
      <c r="Y80" s="15">
        <f t="shared" si="13"/>
        <v>0</v>
      </c>
      <c r="Z80" s="15">
        <f t="shared" si="13"/>
        <v>-3</v>
      </c>
      <c r="AA80" s="15">
        <f t="shared" si="13"/>
        <v>15</v>
      </c>
      <c r="AB80" s="16">
        <v>15</v>
      </c>
      <c r="AF80" s="3" t="str">
        <f t="shared" ca="1" si="6"/>
        <v>п17</v>
      </c>
      <c r="AG80" s="25">
        <f t="shared" ca="1" si="7"/>
        <v>0.14615767394670076</v>
      </c>
      <c r="AH80" s="25">
        <f t="shared" ca="1" si="8"/>
        <v>13.810046177219252</v>
      </c>
      <c r="AI80" s="18">
        <f t="shared" ca="1" si="11"/>
        <v>17</v>
      </c>
    </row>
    <row r="81" spans="1:35">
      <c r="C81" s="28">
        <f t="shared" si="14"/>
        <v>22</v>
      </c>
      <c r="D81" s="11" t="str">
        <f t="shared" si="14"/>
        <v>п22</v>
      </c>
      <c r="E81" s="15">
        <f t="shared" si="13"/>
        <v>-4</v>
      </c>
      <c r="F81" s="15">
        <f t="shared" si="13"/>
        <v>4</v>
      </c>
      <c r="G81" s="15">
        <f t="shared" si="13"/>
        <v>10</v>
      </c>
      <c r="H81" s="15">
        <f t="shared" si="13"/>
        <v>5</v>
      </c>
      <c r="I81" s="15">
        <f t="shared" si="13"/>
        <v>1</v>
      </c>
      <c r="J81" s="15">
        <f t="shared" si="13"/>
        <v>17</v>
      </c>
      <c r="K81" s="15">
        <f t="shared" si="13"/>
        <v>6</v>
      </c>
      <c r="L81" s="15">
        <f t="shared" si="13"/>
        <v>8</v>
      </c>
      <c r="M81" s="15">
        <f t="shared" si="13"/>
        <v>9</v>
      </c>
      <c r="N81" s="15">
        <f t="shared" si="13"/>
        <v>11</v>
      </c>
      <c r="O81" s="15">
        <f t="shared" si="13"/>
        <v>7</v>
      </c>
      <c r="P81" s="15">
        <f t="shared" si="13"/>
        <v>16</v>
      </c>
      <c r="Q81" s="15">
        <f t="shared" si="13"/>
        <v>-3</v>
      </c>
      <c r="R81" s="15">
        <f t="shared" si="13"/>
        <v>-2</v>
      </c>
      <c r="S81" s="15">
        <f t="shared" si="13"/>
        <v>2</v>
      </c>
      <c r="T81" s="15">
        <f t="shared" si="13"/>
        <v>15</v>
      </c>
      <c r="U81" s="15">
        <f t="shared" si="13"/>
        <v>21</v>
      </c>
      <c r="V81" s="15">
        <f t="shared" si="13"/>
        <v>12</v>
      </c>
      <c r="W81" s="15">
        <f t="shared" si="13"/>
        <v>14</v>
      </c>
      <c r="X81" s="15">
        <f t="shared" si="13"/>
        <v>13</v>
      </c>
      <c r="Y81" s="15">
        <f t="shared" si="13"/>
        <v>3</v>
      </c>
      <c r="Z81" s="15">
        <f t="shared" si="13"/>
        <v>0</v>
      </c>
      <c r="AA81" s="15">
        <f t="shared" si="13"/>
        <v>18</v>
      </c>
      <c r="AB81" s="16">
        <v>18</v>
      </c>
      <c r="AF81" s="3" t="str">
        <f t="shared" ca="1" si="6"/>
        <v>п14</v>
      </c>
      <c r="AG81" s="25">
        <f t="shared" ca="1" si="7"/>
        <v>0.23630254978193266</v>
      </c>
      <c r="AH81" s="25">
        <f t="shared" ca="1" si="8"/>
        <v>13.274452500894107</v>
      </c>
      <c r="AI81" s="18">
        <f t="shared" ca="1" si="11"/>
        <v>14</v>
      </c>
    </row>
    <row r="82" spans="1:35">
      <c r="C82" s="28">
        <f t="shared" si="14"/>
        <v>23</v>
      </c>
      <c r="D82" s="11" t="str">
        <f t="shared" si="14"/>
        <v>п23</v>
      </c>
      <c r="E82" s="15">
        <f t="shared" si="13"/>
        <v>-22</v>
      </c>
      <c r="F82" s="15">
        <f t="shared" si="13"/>
        <v>-14</v>
      </c>
      <c r="G82" s="15">
        <f t="shared" si="13"/>
        <v>-8</v>
      </c>
      <c r="H82" s="15">
        <f t="shared" si="13"/>
        <v>-13</v>
      </c>
      <c r="I82" s="15">
        <f t="shared" si="13"/>
        <v>-17</v>
      </c>
      <c r="J82" s="15">
        <f t="shared" si="13"/>
        <v>21</v>
      </c>
      <c r="K82" s="15">
        <f t="shared" si="13"/>
        <v>-12</v>
      </c>
      <c r="L82" s="15">
        <f t="shared" si="13"/>
        <v>-10</v>
      </c>
      <c r="M82" s="15">
        <f t="shared" si="13"/>
        <v>-9</v>
      </c>
      <c r="N82" s="15">
        <f t="shared" si="13"/>
        <v>-7</v>
      </c>
      <c r="O82" s="15">
        <f t="shared" si="13"/>
        <v>-11</v>
      </c>
      <c r="P82" s="15">
        <f t="shared" si="13"/>
        <v>-2</v>
      </c>
      <c r="Q82" s="15">
        <f t="shared" si="13"/>
        <v>-21</v>
      </c>
      <c r="R82" s="15">
        <f t="shared" si="13"/>
        <v>-20</v>
      </c>
      <c r="S82" s="15">
        <f t="shared" si="13"/>
        <v>-16</v>
      </c>
      <c r="T82" s="15">
        <f t="shared" si="13"/>
        <v>-3</v>
      </c>
      <c r="U82" s="15">
        <f t="shared" si="13"/>
        <v>-19</v>
      </c>
      <c r="V82" s="15">
        <f t="shared" si="13"/>
        <v>-6</v>
      </c>
      <c r="W82" s="15">
        <f t="shared" si="13"/>
        <v>-4</v>
      </c>
      <c r="X82" s="15">
        <f t="shared" si="13"/>
        <v>-5</v>
      </c>
      <c r="Y82" s="15">
        <f t="shared" si="13"/>
        <v>-15</v>
      </c>
      <c r="Z82" s="15">
        <f t="shared" si="13"/>
        <v>-18</v>
      </c>
      <c r="AA82" s="15">
        <f t="shared" si="13"/>
        <v>0</v>
      </c>
      <c r="AB82" s="16">
        <v>0</v>
      </c>
      <c r="AF82" s="3" t="str">
        <f t="shared" ca="1" si="6"/>
        <v>п13</v>
      </c>
      <c r="AG82" s="25">
        <f t="shared" ca="1" si="7"/>
        <v>0.16681543060865334</v>
      </c>
      <c r="AH82" s="25">
        <f t="shared" ca="1" si="8"/>
        <v>8.0759619018496522</v>
      </c>
      <c r="AI82" s="18">
        <f t="shared" ca="1" si="11"/>
        <v>13</v>
      </c>
    </row>
    <row r="83" spans="1:35">
      <c r="E83" s="14">
        <f t="array" ref="E83:AA83">TRANSPOSE(AB60:AB82)</f>
        <v>22</v>
      </c>
      <c r="F83" s="14">
        <v>14</v>
      </c>
      <c r="G83" s="14">
        <v>8</v>
      </c>
      <c r="H83" s="14">
        <v>13</v>
      </c>
      <c r="I83" s="14">
        <v>17</v>
      </c>
      <c r="J83" s="14">
        <v>1</v>
      </c>
      <c r="K83" s="14">
        <v>12</v>
      </c>
      <c r="L83" s="14">
        <v>10</v>
      </c>
      <c r="M83" s="14">
        <v>9</v>
      </c>
      <c r="N83" s="14">
        <v>7</v>
      </c>
      <c r="O83" s="14">
        <v>11</v>
      </c>
      <c r="P83" s="14">
        <v>2</v>
      </c>
      <c r="Q83" s="14">
        <v>21</v>
      </c>
      <c r="R83" s="14">
        <v>20</v>
      </c>
      <c r="S83" s="14">
        <v>16</v>
      </c>
      <c r="T83" s="14">
        <v>3</v>
      </c>
      <c r="U83" s="14">
        <v>19</v>
      </c>
      <c r="V83" s="14">
        <v>6</v>
      </c>
      <c r="W83" s="14">
        <v>4</v>
      </c>
      <c r="X83" s="14">
        <v>5</v>
      </c>
      <c r="Y83" s="14">
        <v>15</v>
      </c>
      <c r="Z83" s="14">
        <v>18</v>
      </c>
      <c r="AA83" s="14">
        <v>0</v>
      </c>
      <c r="AF83" s="3" t="str">
        <f t="shared" ca="1" si="6"/>
        <v>п01</v>
      </c>
      <c r="AG83" s="25">
        <f t="shared" ca="1" si="7"/>
        <v>0</v>
      </c>
      <c r="AH83" s="25">
        <f t="shared" ca="1" si="8"/>
        <v>0</v>
      </c>
      <c r="AI83" s="18">
        <f t="shared" ca="1" si="11"/>
        <v>1</v>
      </c>
    </row>
    <row r="84" spans="1:35" ht="15.7" customHeight="1"/>
    <row r="86" spans="1:35">
      <c r="A86" s="1" t="s">
        <v>31</v>
      </c>
    </row>
  </sheetData>
  <mergeCells count="1">
    <mergeCell ref="A1:B1"/>
  </mergeCells>
  <conditionalFormatting sqref="E33:AA55">
    <cfRule type="cellIs" dxfId="11" priority="4" operator="equal">
      <formula>1</formula>
    </cfRule>
  </conditionalFormatting>
  <conditionalFormatting sqref="E61:AA82">
    <cfRule type="cellIs" dxfId="10" priority="3" operator="equal">
      <formula>21</formula>
    </cfRule>
  </conditionalFormatting>
  <conditionalFormatting sqref="E6:AA28">
    <cfRule type="cellIs" dxfId="9" priority="1" operator="equal">
      <formula>10000</formula>
    </cfRule>
    <cfRule type="cellIs" dxfId="8" priority="2" operator="equal">
      <formula>0</formula>
    </cfRule>
  </conditionalFormatting>
  <pageMargins left="0.7" right="0.7" top="0.75" bottom="0.75" header="0.3" footer="0.3"/>
  <pageSetup paperSize="9" orientation="portrait" horizontalDpi="4294967295" verticalDpi="4294967295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C2A907-718B-4A83-9C9D-B2E2F10574C4}">
  <sheetPr>
    <tabColor rgb="FFFFCCCC"/>
  </sheetPr>
  <dimension ref="A1:AN86"/>
  <sheetViews>
    <sheetView zoomScaleNormal="100" workbookViewId="0">
      <selection activeCell="AC65" sqref="AC65"/>
    </sheetView>
  </sheetViews>
  <sheetFormatPr defaultColWidth="8.88671875" defaultRowHeight="14.4"/>
  <cols>
    <col min="1" max="2" width="9.109375" style="1" customWidth="1"/>
    <col min="3" max="4" width="4.77734375" style="1" customWidth="1"/>
    <col min="5" max="27" width="4.609375" style="1" customWidth="1"/>
    <col min="28" max="29" width="8.88671875" style="1"/>
    <col min="30" max="30" width="6.88671875" style="1" customWidth="1"/>
    <col min="31" max="31" width="6.33203125" style="1" customWidth="1"/>
    <col min="32" max="33" width="6.5" style="1" bestFit="1" customWidth="1"/>
    <col min="34" max="16384" width="8.88671875" style="1"/>
  </cols>
  <sheetData>
    <row r="1" spans="1:40" ht="30.6">
      <c r="A1" s="30" t="s">
        <v>29</v>
      </c>
      <c r="B1" s="30"/>
      <c r="C1" s="26" t="s">
        <v>37</v>
      </c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  <c r="P1" s="27"/>
      <c r="Q1" s="27"/>
      <c r="R1" s="27"/>
      <c r="S1" s="27"/>
      <c r="T1" s="27"/>
      <c r="U1" s="27"/>
      <c r="V1" s="27"/>
      <c r="W1" s="27"/>
      <c r="X1" s="27"/>
      <c r="Y1" s="27"/>
      <c r="Z1" s="27"/>
      <c r="AA1" s="27"/>
      <c r="AB1" s="27"/>
      <c r="AC1" s="27"/>
      <c r="AD1" s="27"/>
      <c r="AE1" s="27"/>
      <c r="AF1" s="27"/>
      <c r="AG1" s="27"/>
      <c r="AH1" s="27"/>
      <c r="AI1" s="27"/>
      <c r="AJ1" s="27"/>
      <c r="AK1" s="27"/>
      <c r="AL1" s="27"/>
      <c r="AM1" s="27"/>
      <c r="AN1" s="27"/>
    </row>
    <row r="3" spans="1:40">
      <c r="B3" s="2"/>
      <c r="C3" s="2"/>
      <c r="D3" s="2"/>
      <c r="E3" s="3" t="s">
        <v>5</v>
      </c>
      <c r="F3" s="3" t="s">
        <v>6</v>
      </c>
      <c r="G3" s="3" t="s">
        <v>7</v>
      </c>
      <c r="H3" s="3" t="s">
        <v>8</v>
      </c>
      <c r="I3" s="3" t="s">
        <v>9</v>
      </c>
      <c r="J3" s="3" t="s">
        <v>10</v>
      </c>
      <c r="K3" s="3" t="s">
        <v>11</v>
      </c>
      <c r="L3" s="3" t="s">
        <v>12</v>
      </c>
      <c r="M3" s="3" t="s">
        <v>13</v>
      </c>
      <c r="N3" s="3" t="s">
        <v>14</v>
      </c>
      <c r="O3" s="3" t="s">
        <v>15</v>
      </c>
      <c r="P3" s="3" t="s">
        <v>16</v>
      </c>
      <c r="Q3" s="3" t="s">
        <v>17</v>
      </c>
      <c r="R3" s="3" t="s">
        <v>18</v>
      </c>
      <c r="S3" s="3" t="s">
        <v>19</v>
      </c>
      <c r="T3" s="3" t="s">
        <v>20</v>
      </c>
      <c r="U3" s="3" t="s">
        <v>21</v>
      </c>
      <c r="V3" s="3" t="s">
        <v>22</v>
      </c>
      <c r="W3" s="3" t="s">
        <v>23</v>
      </c>
      <c r="X3" s="3" t="s">
        <v>24</v>
      </c>
      <c r="Y3" s="3" t="s">
        <v>25</v>
      </c>
      <c r="Z3" s="3" t="s">
        <v>26</v>
      </c>
      <c r="AA3" s="3" t="s">
        <v>27</v>
      </c>
    </row>
    <row r="4" spans="1:40">
      <c r="B4" s="2"/>
      <c r="C4" s="4" t="s">
        <v>3</v>
      </c>
      <c r="D4" s="5"/>
      <c r="E4" s="6">
        <v>0</v>
      </c>
      <c r="F4" s="6">
        <v>8.8127756442331613</v>
      </c>
      <c r="G4" s="6">
        <v>14.256886609381336</v>
      </c>
      <c r="H4" s="6">
        <v>11.848249217226016</v>
      </c>
      <c r="I4" s="6">
        <v>3.4429989435877828</v>
      </c>
      <c r="J4" s="6">
        <v>4.7935397817763414</v>
      </c>
      <c r="K4" s="6">
        <v>13.163935003117702</v>
      </c>
      <c r="L4" s="6">
        <v>16.659359445609478</v>
      </c>
      <c r="M4" s="6">
        <v>16.003298220442609</v>
      </c>
      <c r="N4" s="6">
        <v>7.934291673722953</v>
      </c>
      <c r="O4" s="6">
        <v>17.547550553942621</v>
      </c>
      <c r="P4" s="6">
        <v>5.8209809177595595</v>
      </c>
      <c r="Q4" s="6">
        <v>0.16681543060865334</v>
      </c>
      <c r="R4" s="6">
        <v>0.23630254978193266</v>
      </c>
      <c r="S4" s="6">
        <v>6.7848139631820326</v>
      </c>
      <c r="T4" s="6">
        <v>5.6313569443380977</v>
      </c>
      <c r="U4" s="6">
        <v>0.14615767394670076</v>
      </c>
      <c r="V4" s="6">
        <v>10.952716407614908</v>
      </c>
      <c r="W4" s="6">
        <v>7.7337997834397054</v>
      </c>
      <c r="X4" s="6">
        <v>8.909712212573627</v>
      </c>
      <c r="Y4" s="6">
        <v>7.9348262870783799</v>
      </c>
      <c r="Z4" s="6">
        <v>1.4396701588211003</v>
      </c>
      <c r="AA4" s="6">
        <v>2.196255287295108</v>
      </c>
    </row>
    <row r="5" spans="1:40">
      <c r="B5" s="2"/>
      <c r="C5" s="5"/>
      <c r="D5" s="4" t="s">
        <v>4</v>
      </c>
      <c r="E5" s="6">
        <v>0</v>
      </c>
      <c r="F5" s="6">
        <v>14.793911048070745</v>
      </c>
      <c r="G5" s="6">
        <v>3.5656362819917931</v>
      </c>
      <c r="H5" s="6">
        <v>19.17481078047663</v>
      </c>
      <c r="I5" s="6">
        <v>18.875700114324559</v>
      </c>
      <c r="J5" s="6">
        <v>7.5670482407190764</v>
      </c>
      <c r="K5" s="6">
        <v>19.464075525066587</v>
      </c>
      <c r="L5" s="6">
        <v>7.8383511019488905</v>
      </c>
      <c r="M5" s="6">
        <v>2.3997823750064029</v>
      </c>
      <c r="N5" s="6">
        <v>2.19361365710113</v>
      </c>
      <c r="O5" s="6">
        <v>11.091944818297657</v>
      </c>
      <c r="P5" s="6">
        <v>10.014005166745385</v>
      </c>
      <c r="Q5" s="6">
        <v>8.0759619018496522</v>
      </c>
      <c r="R5" s="6">
        <v>13.274452500894107</v>
      </c>
      <c r="S5" s="6">
        <v>17.607946137794936</v>
      </c>
      <c r="T5" s="6">
        <v>13.325311561916662</v>
      </c>
      <c r="U5" s="6">
        <v>13.810046177219252</v>
      </c>
      <c r="V5" s="6">
        <v>7.6975284011673173</v>
      </c>
      <c r="W5" s="6">
        <v>13.409545754298879</v>
      </c>
      <c r="X5" s="6">
        <v>12.449125918450134</v>
      </c>
      <c r="Y5" s="6">
        <v>15.405687564580964</v>
      </c>
      <c r="Z5" s="6">
        <v>15.903172639987215</v>
      </c>
      <c r="AA5" s="6">
        <v>6.8193328174612011</v>
      </c>
    </row>
    <row r="6" spans="1:40">
      <c r="A6" s="1">
        <v>1</v>
      </c>
      <c r="B6" s="3" t="s">
        <v>5</v>
      </c>
      <c r="C6" s="6">
        <v>0</v>
      </c>
      <c r="D6" s="6">
        <v>0</v>
      </c>
      <c r="E6" s="7">
        <v>10000</v>
      </c>
      <c r="F6" s="7">
        <v>17.219896011701664</v>
      </c>
      <c r="G6" s="7">
        <v>14.696005507899523</v>
      </c>
      <c r="H6" s="7">
        <v>22.540061623264915</v>
      </c>
      <c r="I6" s="7">
        <v>19.187138831296831</v>
      </c>
      <c r="J6" s="7">
        <v>8.957580181993464</v>
      </c>
      <c r="K6" s="7">
        <v>23.497647133528147</v>
      </c>
      <c r="L6" s="7">
        <v>18.411246702367581</v>
      </c>
      <c r="M6" s="7">
        <v>16.182228195765035</v>
      </c>
      <c r="N6" s="7">
        <v>8.2319454104318481</v>
      </c>
      <c r="O6" s="7">
        <v>20.759281545740745</v>
      </c>
      <c r="P6" s="7">
        <v>11.582923565513335</v>
      </c>
      <c r="Q6" s="7">
        <v>8.07768457096563</v>
      </c>
      <c r="R6" s="7">
        <v>13.27655558093014</v>
      </c>
      <c r="S6" s="7">
        <v>18.869909054006527</v>
      </c>
      <c r="T6" s="7">
        <v>14.466378581272329</v>
      </c>
      <c r="U6" s="7">
        <v>13.810819580408021</v>
      </c>
      <c r="V6" s="7">
        <v>13.387081093069328</v>
      </c>
      <c r="W6" s="7">
        <v>15.479908799051987</v>
      </c>
      <c r="X6" s="7">
        <v>15.308942087692099</v>
      </c>
      <c r="Y6" s="7">
        <v>17.329070302344398</v>
      </c>
      <c r="Z6" s="7">
        <v>15.968204350628717</v>
      </c>
      <c r="AA6" s="7">
        <v>7.164275075838102</v>
      </c>
      <c r="AB6" s="19">
        <f>SUMPRODUCT(E6:AA6,E33:AA33)</f>
        <v>8.2319454104318481</v>
      </c>
    </row>
    <row r="7" spans="1:40">
      <c r="A7" s="1">
        <v>2</v>
      </c>
      <c r="B7" s="3" t="s">
        <v>6</v>
      </c>
      <c r="C7" s="6">
        <v>8.8127756442331613</v>
      </c>
      <c r="D7" s="6">
        <v>14.793911048070745</v>
      </c>
      <c r="E7" s="7">
        <v>17.219896011701664</v>
      </c>
      <c r="F7" s="7">
        <v>10000</v>
      </c>
      <c r="G7" s="7">
        <v>12.478481414956386</v>
      </c>
      <c r="H7" s="7">
        <v>5.3297638106891716</v>
      </c>
      <c r="I7" s="7">
        <v>6.7450354925814251</v>
      </c>
      <c r="J7" s="7">
        <v>8.269329051038051</v>
      </c>
      <c r="K7" s="7">
        <v>6.3830262421991009</v>
      </c>
      <c r="L7" s="7">
        <v>10.485642160407529</v>
      </c>
      <c r="M7" s="7">
        <v>14.328923214374953</v>
      </c>
      <c r="N7" s="7">
        <v>12.630883913143968</v>
      </c>
      <c r="O7" s="7">
        <v>9.4868776048640093</v>
      </c>
      <c r="P7" s="7">
        <v>5.639001322901426</v>
      </c>
      <c r="Q7" s="7">
        <v>10.949130958518611</v>
      </c>
      <c r="R7" s="7">
        <v>8.7100312867655063</v>
      </c>
      <c r="S7" s="7">
        <v>3.4686340346036446</v>
      </c>
      <c r="T7" s="7">
        <v>3.5040275961775809</v>
      </c>
      <c r="U7" s="7">
        <v>8.7222850863169921</v>
      </c>
      <c r="V7" s="7">
        <v>7.4120168066495209</v>
      </c>
      <c r="W7" s="7">
        <v>1.7551798126616671</v>
      </c>
      <c r="X7" s="7">
        <v>2.3467880182009564</v>
      </c>
      <c r="Y7" s="7">
        <v>1.0700773709792537</v>
      </c>
      <c r="Z7" s="7">
        <v>7.4560811273962475</v>
      </c>
      <c r="AA7" s="7">
        <v>10.362057690916767</v>
      </c>
      <c r="AB7" s="19">
        <f t="shared" ref="AB7:AB28" si="0">SUMPRODUCT(E7:AA7,E34:AA34)</f>
        <v>0</v>
      </c>
    </row>
    <row r="8" spans="1:40">
      <c r="A8" s="1">
        <v>3</v>
      </c>
      <c r="B8" s="3" t="s">
        <v>7</v>
      </c>
      <c r="C8" s="6">
        <v>14.256886609381336</v>
      </c>
      <c r="D8" s="6">
        <v>3.5656362819917931</v>
      </c>
      <c r="E8" s="7">
        <v>14.696005507899523</v>
      </c>
      <c r="F8" s="7">
        <v>12.478481414956386</v>
      </c>
      <c r="G8" s="7">
        <v>10000</v>
      </c>
      <c r="H8" s="7">
        <v>15.79391853249339</v>
      </c>
      <c r="I8" s="7">
        <v>18.744018272465105</v>
      </c>
      <c r="J8" s="7">
        <v>10.274542853236207</v>
      </c>
      <c r="K8" s="7">
        <v>15.935962900916119</v>
      </c>
      <c r="L8" s="7">
        <v>4.9018330919662194</v>
      </c>
      <c r="M8" s="7">
        <v>2.0998020972660085</v>
      </c>
      <c r="N8" s="7">
        <v>6.4697490526004868</v>
      </c>
      <c r="O8" s="7">
        <v>8.2142430801447652</v>
      </c>
      <c r="P8" s="7">
        <v>10.61819034072167</v>
      </c>
      <c r="Q8" s="7">
        <v>14.794361865928073</v>
      </c>
      <c r="R8" s="7">
        <v>17.053969911569371</v>
      </c>
      <c r="S8" s="7">
        <v>15.906550088453058</v>
      </c>
      <c r="T8" s="7">
        <v>13.025015300264238</v>
      </c>
      <c r="U8" s="7">
        <v>17.437333660590042</v>
      </c>
      <c r="V8" s="7">
        <v>5.2905645451828676</v>
      </c>
      <c r="W8" s="7">
        <v>11.809031096485031</v>
      </c>
      <c r="X8" s="7">
        <v>10.368638394260774</v>
      </c>
      <c r="Y8" s="7">
        <v>13.422192857099722</v>
      </c>
      <c r="Z8" s="7">
        <v>17.790329983599822</v>
      </c>
      <c r="AA8" s="7">
        <v>12.491812079606907</v>
      </c>
      <c r="AB8" s="19">
        <f t="shared" si="0"/>
        <v>2.0998020972660085</v>
      </c>
    </row>
    <row r="9" spans="1:40">
      <c r="A9" s="1">
        <v>4</v>
      </c>
      <c r="B9" s="3" t="s">
        <v>8</v>
      </c>
      <c r="C9" s="6">
        <v>11.848249217226016</v>
      </c>
      <c r="D9" s="6">
        <v>19.17481078047663</v>
      </c>
      <c r="E9" s="7">
        <v>22.540061623264915</v>
      </c>
      <c r="F9" s="7">
        <v>5.3297638106891716</v>
      </c>
      <c r="G9" s="7">
        <v>15.79391853249339</v>
      </c>
      <c r="H9" s="7">
        <v>10000</v>
      </c>
      <c r="I9" s="7">
        <v>8.4105706912849563</v>
      </c>
      <c r="J9" s="7">
        <v>13.583411809925421</v>
      </c>
      <c r="K9" s="7">
        <v>1.3471091936662436</v>
      </c>
      <c r="L9" s="7">
        <v>12.315116713719819</v>
      </c>
      <c r="M9" s="7">
        <v>17.281956203609134</v>
      </c>
      <c r="N9" s="7">
        <v>17.426420154331208</v>
      </c>
      <c r="O9" s="7">
        <v>9.8901343716478944</v>
      </c>
      <c r="P9" s="7">
        <v>10.965779618719463</v>
      </c>
      <c r="Q9" s="7">
        <v>16.113359107949062</v>
      </c>
      <c r="R9" s="7">
        <v>13.025034865020661</v>
      </c>
      <c r="S9" s="7">
        <v>5.3003246485834703</v>
      </c>
      <c r="T9" s="7">
        <v>8.5361812680277112</v>
      </c>
      <c r="U9" s="7">
        <v>12.873214273663457</v>
      </c>
      <c r="V9" s="7">
        <v>11.512167034381232</v>
      </c>
      <c r="W9" s="7">
        <v>7.082864884017825</v>
      </c>
      <c r="X9" s="7">
        <v>7.3396073867069891</v>
      </c>
      <c r="Y9" s="7">
        <v>5.4333386464317677</v>
      </c>
      <c r="Z9" s="7">
        <v>10.910643158740479</v>
      </c>
      <c r="AA9" s="7">
        <v>15.678610350346201</v>
      </c>
      <c r="AB9" s="19">
        <f t="shared" si="0"/>
        <v>5.3003246485834703</v>
      </c>
    </row>
    <row r="10" spans="1:40">
      <c r="A10" s="1">
        <v>5</v>
      </c>
      <c r="B10" s="3" t="s">
        <v>9</v>
      </c>
      <c r="C10" s="6">
        <v>3.4429989435877828</v>
      </c>
      <c r="D10" s="6">
        <v>18.875700114324559</v>
      </c>
      <c r="E10" s="7">
        <v>19.187138831296831</v>
      </c>
      <c r="F10" s="7">
        <v>6.7450354925814251</v>
      </c>
      <c r="G10" s="7">
        <v>18.744018272465105</v>
      </c>
      <c r="H10" s="7">
        <v>8.4105706912849563</v>
      </c>
      <c r="I10" s="7">
        <v>10000</v>
      </c>
      <c r="J10" s="7">
        <v>11.389010832992295</v>
      </c>
      <c r="K10" s="7">
        <v>9.7387259689055288</v>
      </c>
      <c r="L10" s="7">
        <v>17.21903766592051</v>
      </c>
      <c r="M10" s="7">
        <v>20.717552540706603</v>
      </c>
      <c r="N10" s="7">
        <v>17.276102539463068</v>
      </c>
      <c r="O10" s="7">
        <v>16.109786548480091</v>
      </c>
      <c r="P10" s="7">
        <v>9.1752076605075352</v>
      </c>
      <c r="Q10" s="7">
        <v>11.285730985129273</v>
      </c>
      <c r="R10" s="7">
        <v>6.4542138629741563</v>
      </c>
      <c r="S10" s="7">
        <v>3.5742030958232336</v>
      </c>
      <c r="T10" s="7">
        <v>5.9662152007909128</v>
      </c>
      <c r="U10" s="7">
        <v>6.0440063010985616</v>
      </c>
      <c r="V10" s="7">
        <v>13.466528106321343</v>
      </c>
      <c r="W10" s="7">
        <v>6.9490873742457513</v>
      </c>
      <c r="X10" s="7">
        <v>8.4371683555790735</v>
      </c>
      <c r="Y10" s="7">
        <v>5.6760461572390195</v>
      </c>
      <c r="Z10" s="7">
        <v>3.5845844676287242</v>
      </c>
      <c r="AA10" s="7">
        <v>12.120658486294476</v>
      </c>
      <c r="AB10" s="19">
        <f t="shared" si="0"/>
        <v>3.5845844676287242</v>
      </c>
    </row>
    <row r="11" spans="1:40">
      <c r="A11" s="1">
        <v>6</v>
      </c>
      <c r="B11" s="3" t="s">
        <v>10</v>
      </c>
      <c r="C11" s="6">
        <v>4.7935397817763414</v>
      </c>
      <c r="D11" s="6">
        <v>7.5670482407190764</v>
      </c>
      <c r="E11" s="7">
        <v>8.957580181993464</v>
      </c>
      <c r="F11" s="7">
        <v>8.269329051038051</v>
      </c>
      <c r="G11" s="7">
        <v>10.274542853236207</v>
      </c>
      <c r="H11" s="7">
        <v>13.583411809925421</v>
      </c>
      <c r="I11" s="7">
        <v>11.389010832992295</v>
      </c>
      <c r="J11" s="7">
        <v>10000</v>
      </c>
      <c r="K11" s="7">
        <v>14.546572598587042</v>
      </c>
      <c r="L11" s="7">
        <v>11.868920824452433</v>
      </c>
      <c r="M11" s="7">
        <v>12.343391785899406</v>
      </c>
      <c r="N11" s="7">
        <v>6.2239956355373192</v>
      </c>
      <c r="O11" s="7">
        <v>13.23214595820189</v>
      </c>
      <c r="P11" s="7">
        <v>2.6539090952288862</v>
      </c>
      <c r="Q11" s="7">
        <v>4.6546290224005382</v>
      </c>
      <c r="R11" s="7">
        <v>7.3036206485372821</v>
      </c>
      <c r="S11" s="7">
        <v>10.236444863576189</v>
      </c>
      <c r="T11" s="7">
        <v>5.818894574928513</v>
      </c>
      <c r="U11" s="7">
        <v>7.7828775970922557</v>
      </c>
      <c r="V11" s="7">
        <v>6.1605585607594664</v>
      </c>
      <c r="W11" s="7">
        <v>6.5406349900883187</v>
      </c>
      <c r="X11" s="7">
        <v>6.3857308063725577</v>
      </c>
      <c r="Y11" s="7">
        <v>8.4446401556245512</v>
      </c>
      <c r="Z11" s="7">
        <v>8.9855111956891758</v>
      </c>
      <c r="AA11" s="7">
        <v>2.7027698939144522</v>
      </c>
      <c r="AB11" s="19">
        <f t="shared" si="0"/>
        <v>2.6539090952288862</v>
      </c>
    </row>
    <row r="12" spans="1:40">
      <c r="A12" s="1">
        <v>7</v>
      </c>
      <c r="B12" s="3" t="s">
        <v>11</v>
      </c>
      <c r="C12" s="6">
        <v>13.163935003117702</v>
      </c>
      <c r="D12" s="6">
        <v>19.464075525066587</v>
      </c>
      <c r="E12" s="7">
        <v>23.497647133528147</v>
      </c>
      <c r="F12" s="7">
        <v>6.3830262421991009</v>
      </c>
      <c r="G12" s="7">
        <v>15.935962900916119</v>
      </c>
      <c r="H12" s="7">
        <v>1.3471091936662436</v>
      </c>
      <c r="I12" s="7">
        <v>9.7387259689055288</v>
      </c>
      <c r="J12" s="7">
        <v>14.546572598587042</v>
      </c>
      <c r="K12" s="7">
        <v>10000</v>
      </c>
      <c r="L12" s="7">
        <v>12.139829504381197</v>
      </c>
      <c r="M12" s="7">
        <v>17.298904132663679</v>
      </c>
      <c r="N12" s="7">
        <v>18.044889095960993</v>
      </c>
      <c r="O12" s="7">
        <v>9.4503258075400378</v>
      </c>
      <c r="P12" s="7">
        <v>11.967573040382867</v>
      </c>
      <c r="Q12" s="7">
        <v>17.280458589904288</v>
      </c>
      <c r="R12" s="7">
        <v>14.333007850060861</v>
      </c>
      <c r="S12" s="7">
        <v>6.6436737987685222</v>
      </c>
      <c r="T12" s="7">
        <v>9.7172092293454337</v>
      </c>
      <c r="U12" s="7">
        <v>14.192623945493567</v>
      </c>
      <c r="V12" s="7">
        <v>11.972515144949265</v>
      </c>
      <c r="W12" s="7">
        <v>8.1328776733146473</v>
      </c>
      <c r="X12" s="7">
        <v>8.2041409992121004</v>
      </c>
      <c r="Y12" s="7">
        <v>6.6192213138686533</v>
      </c>
      <c r="Z12" s="7">
        <v>12.253098199891154</v>
      </c>
      <c r="AA12" s="7">
        <v>16.738563752317759</v>
      </c>
      <c r="AB12" s="19">
        <f t="shared" si="0"/>
        <v>1.3471091936662436</v>
      </c>
    </row>
    <row r="13" spans="1:40">
      <c r="A13" s="1">
        <v>8</v>
      </c>
      <c r="B13" s="3" t="s">
        <v>12</v>
      </c>
      <c r="C13" s="6">
        <v>16.659359445609478</v>
      </c>
      <c r="D13" s="6">
        <v>7.8383511019488905</v>
      </c>
      <c r="E13" s="7">
        <v>18.411246702367581</v>
      </c>
      <c r="F13" s="7">
        <v>10.485642160407529</v>
      </c>
      <c r="G13" s="7">
        <v>4.9018330919662194</v>
      </c>
      <c r="H13" s="7">
        <v>12.315116713719819</v>
      </c>
      <c r="I13" s="7">
        <v>17.21903766592051</v>
      </c>
      <c r="J13" s="7">
        <v>11.868920824452433</v>
      </c>
      <c r="K13" s="7">
        <v>12.139829504381197</v>
      </c>
      <c r="L13" s="7">
        <v>10000</v>
      </c>
      <c r="M13" s="7">
        <v>5.4779965433399358</v>
      </c>
      <c r="N13" s="7">
        <v>10.391817379326838</v>
      </c>
      <c r="O13" s="7">
        <v>3.3726481458916275</v>
      </c>
      <c r="P13" s="7">
        <v>11.054588175170691</v>
      </c>
      <c r="Q13" s="7">
        <v>16.494255575168253</v>
      </c>
      <c r="R13" s="7">
        <v>17.299364041004598</v>
      </c>
      <c r="S13" s="7">
        <v>13.890703209303551</v>
      </c>
      <c r="T13" s="7">
        <v>12.317612360246509</v>
      </c>
      <c r="U13" s="7">
        <v>17.559811355013331</v>
      </c>
      <c r="V13" s="7">
        <v>5.7083803128512134</v>
      </c>
      <c r="W13" s="7">
        <v>10.52158852727692</v>
      </c>
      <c r="X13" s="7">
        <v>9.0175538060486407</v>
      </c>
      <c r="Y13" s="7">
        <v>11.549115116448943</v>
      </c>
      <c r="Z13" s="7">
        <v>17.224409668455632</v>
      </c>
      <c r="AA13" s="7">
        <v>14.498957899048149</v>
      </c>
      <c r="AB13" s="19">
        <f t="shared" si="0"/>
        <v>3.3726481458916275</v>
      </c>
    </row>
    <row r="14" spans="1:40">
      <c r="A14" s="1">
        <v>9</v>
      </c>
      <c r="B14" s="3" t="s">
        <v>13</v>
      </c>
      <c r="C14" s="6">
        <v>16.003298220442609</v>
      </c>
      <c r="D14" s="6">
        <v>2.3997823750064029</v>
      </c>
      <c r="E14" s="7">
        <v>16.182228195765035</v>
      </c>
      <c r="F14" s="7">
        <v>14.328923214374953</v>
      </c>
      <c r="G14" s="7">
        <v>2.0998020972660085</v>
      </c>
      <c r="H14" s="7">
        <v>17.281956203609134</v>
      </c>
      <c r="I14" s="7">
        <v>20.717552540706603</v>
      </c>
      <c r="J14" s="7">
        <v>12.343391785899406</v>
      </c>
      <c r="K14" s="7">
        <v>17.298904132663679</v>
      </c>
      <c r="L14" s="7">
        <v>5.4779965433399358</v>
      </c>
      <c r="M14" s="7">
        <v>10000</v>
      </c>
      <c r="N14" s="7">
        <v>8.0716399939075192</v>
      </c>
      <c r="O14" s="7">
        <v>8.828272946057071</v>
      </c>
      <c r="P14" s="7">
        <v>12.714400275858708</v>
      </c>
      <c r="Q14" s="7">
        <v>16.822996200845481</v>
      </c>
      <c r="R14" s="7">
        <v>19.153501059219096</v>
      </c>
      <c r="S14" s="7">
        <v>17.783944923361503</v>
      </c>
      <c r="T14" s="7">
        <v>15.06467237775148</v>
      </c>
      <c r="U14" s="7">
        <v>19.53568597074117</v>
      </c>
      <c r="V14" s="7">
        <v>7.3194596525815836</v>
      </c>
      <c r="W14" s="7">
        <v>13.769513210989093</v>
      </c>
      <c r="X14" s="7">
        <v>12.300742583486121</v>
      </c>
      <c r="Y14" s="7">
        <v>15.305352303677587</v>
      </c>
      <c r="Z14" s="7">
        <v>19.860534005046993</v>
      </c>
      <c r="AA14" s="7">
        <v>14.49713284312387</v>
      </c>
      <c r="AB14" s="19">
        <f t="shared" si="0"/>
        <v>5.4779965433399358</v>
      </c>
    </row>
    <row r="15" spans="1:40">
      <c r="A15" s="1">
        <v>10</v>
      </c>
      <c r="B15" s="3" t="s">
        <v>14</v>
      </c>
      <c r="C15" s="6">
        <v>7.934291673722953</v>
      </c>
      <c r="D15" s="6">
        <v>2.19361365710113</v>
      </c>
      <c r="E15" s="7">
        <v>8.2319454104318481</v>
      </c>
      <c r="F15" s="7">
        <v>12.630883913143968</v>
      </c>
      <c r="G15" s="7">
        <v>6.4697490526004868</v>
      </c>
      <c r="H15" s="7">
        <v>17.426420154331208</v>
      </c>
      <c r="I15" s="7">
        <v>17.276102539463068</v>
      </c>
      <c r="J15" s="7">
        <v>6.2239956355373192</v>
      </c>
      <c r="K15" s="7">
        <v>18.044889095960993</v>
      </c>
      <c r="L15" s="7">
        <v>10.391817379326838</v>
      </c>
      <c r="M15" s="7">
        <v>8.0716399939075192</v>
      </c>
      <c r="N15" s="7">
        <v>10000</v>
      </c>
      <c r="O15" s="7">
        <v>13.099429138418341</v>
      </c>
      <c r="P15" s="7">
        <v>8.1009015371985917</v>
      </c>
      <c r="Q15" s="7">
        <v>9.743495679674778</v>
      </c>
      <c r="R15" s="7">
        <v>13.492369177962242</v>
      </c>
      <c r="S15" s="7">
        <v>15.457132490614244</v>
      </c>
      <c r="T15" s="7">
        <v>11.367418643292829</v>
      </c>
      <c r="U15" s="7">
        <v>13.985583137392902</v>
      </c>
      <c r="V15" s="7">
        <v>6.2772577917526924</v>
      </c>
      <c r="W15" s="7">
        <v>11.217723913834751</v>
      </c>
      <c r="X15" s="7">
        <v>10.301794842176363</v>
      </c>
      <c r="Y15" s="7">
        <v>13.212073918296131</v>
      </c>
      <c r="Z15" s="7">
        <v>15.170106002499079</v>
      </c>
      <c r="AA15" s="7">
        <v>7.3703690085702096</v>
      </c>
      <c r="AB15" s="19">
        <f t="shared" si="0"/>
        <v>6.4697490526004868</v>
      </c>
    </row>
    <row r="16" spans="1:40">
      <c r="A16" s="1">
        <v>11</v>
      </c>
      <c r="B16" s="3" t="s">
        <v>15</v>
      </c>
      <c r="C16" s="6">
        <v>17.547550553942621</v>
      </c>
      <c r="D16" s="6">
        <v>11.091944818297657</v>
      </c>
      <c r="E16" s="7">
        <v>20.759281545740745</v>
      </c>
      <c r="F16" s="7">
        <v>9.4868776048640093</v>
      </c>
      <c r="G16" s="7">
        <v>8.2142430801447652</v>
      </c>
      <c r="H16" s="7">
        <v>9.8901343716478944</v>
      </c>
      <c r="I16" s="7">
        <v>16.109786548480091</v>
      </c>
      <c r="J16" s="7">
        <v>13.23214595820189</v>
      </c>
      <c r="K16" s="7">
        <v>9.4503258075400378</v>
      </c>
      <c r="L16" s="7">
        <v>3.3726481458916275</v>
      </c>
      <c r="M16" s="7">
        <v>8.828272946057071</v>
      </c>
      <c r="N16" s="7">
        <v>13.099429138418341</v>
      </c>
      <c r="O16" s="7">
        <v>10000</v>
      </c>
      <c r="P16" s="7">
        <v>11.776009057598383</v>
      </c>
      <c r="Q16" s="7">
        <v>17.640467861703705</v>
      </c>
      <c r="R16" s="7">
        <v>17.448284937097686</v>
      </c>
      <c r="S16" s="7">
        <v>12.581525031481165</v>
      </c>
      <c r="T16" s="7">
        <v>12.123679192105135</v>
      </c>
      <c r="U16" s="7">
        <v>17.612397598321024</v>
      </c>
      <c r="V16" s="7">
        <v>7.4171355812371358</v>
      </c>
      <c r="W16" s="7">
        <v>10.08369864107909</v>
      </c>
      <c r="X16" s="7">
        <v>8.7438087667923838</v>
      </c>
      <c r="Y16" s="7">
        <v>10.536263299285592</v>
      </c>
      <c r="Z16" s="7">
        <v>16.811059573261282</v>
      </c>
      <c r="AA16" s="7">
        <v>15.934788347307473</v>
      </c>
      <c r="AB16" s="19">
        <f t="shared" si="0"/>
        <v>7.4171355812371358</v>
      </c>
    </row>
    <row r="17" spans="1:29">
      <c r="A17" s="1">
        <v>12</v>
      </c>
      <c r="B17" s="3" t="s">
        <v>16</v>
      </c>
      <c r="C17" s="6">
        <v>5.8209809177595595</v>
      </c>
      <c r="D17" s="6">
        <v>10.014005166745385</v>
      </c>
      <c r="E17" s="7">
        <v>11.582923565513335</v>
      </c>
      <c r="F17" s="7">
        <v>5.639001322901426</v>
      </c>
      <c r="G17" s="7">
        <v>10.61819034072167</v>
      </c>
      <c r="H17" s="7">
        <v>10.965779618719463</v>
      </c>
      <c r="I17" s="7">
        <v>9.1752076605075352</v>
      </c>
      <c r="J17" s="7">
        <v>2.6539090952288862</v>
      </c>
      <c r="K17" s="7">
        <v>11.967573040382867</v>
      </c>
      <c r="L17" s="7">
        <v>11.054588175170691</v>
      </c>
      <c r="M17" s="7">
        <v>12.714400275858708</v>
      </c>
      <c r="N17" s="7">
        <v>8.1009015371985917</v>
      </c>
      <c r="O17" s="7">
        <v>11.776009057598383</v>
      </c>
      <c r="P17" s="7">
        <v>10000</v>
      </c>
      <c r="Q17" s="7">
        <v>5.9770895135254714</v>
      </c>
      <c r="R17" s="7">
        <v>6.466772710751072</v>
      </c>
      <c r="S17" s="7">
        <v>7.6548620896286153</v>
      </c>
      <c r="T17" s="7">
        <v>3.3167314172236408</v>
      </c>
      <c r="U17" s="7">
        <v>6.827411383659121</v>
      </c>
      <c r="V17" s="7">
        <v>5.6303440164259886</v>
      </c>
      <c r="W17" s="7">
        <v>3.8972518387480437</v>
      </c>
      <c r="X17" s="7">
        <v>3.9332015060185883</v>
      </c>
      <c r="Y17" s="7">
        <v>5.7912504111392593</v>
      </c>
      <c r="Z17" s="7">
        <v>7.3401755765294512</v>
      </c>
      <c r="AA17" s="7">
        <v>4.8316216030880188</v>
      </c>
      <c r="AB17" s="19">
        <f t="shared" si="0"/>
        <v>3.3167314172236408</v>
      </c>
    </row>
    <row r="18" spans="1:29">
      <c r="A18" s="1">
        <v>13</v>
      </c>
      <c r="B18" s="3" t="s">
        <v>17</v>
      </c>
      <c r="C18" s="6">
        <v>0.16681543060865334</v>
      </c>
      <c r="D18" s="6">
        <v>8.0759619018496522</v>
      </c>
      <c r="E18" s="7">
        <v>8.07768457096563</v>
      </c>
      <c r="F18" s="7">
        <v>10.949130958518611</v>
      </c>
      <c r="G18" s="7">
        <v>14.794361865928073</v>
      </c>
      <c r="H18" s="7">
        <v>16.113359107949062</v>
      </c>
      <c r="I18" s="7">
        <v>11.285730985129273</v>
      </c>
      <c r="J18" s="7">
        <v>4.6546290224005382</v>
      </c>
      <c r="K18" s="7">
        <v>17.280458589904288</v>
      </c>
      <c r="L18" s="7">
        <v>16.494255575168253</v>
      </c>
      <c r="M18" s="7">
        <v>16.822996200845481</v>
      </c>
      <c r="N18" s="7">
        <v>9.743495679674778</v>
      </c>
      <c r="O18" s="7">
        <v>17.640467861703705</v>
      </c>
      <c r="P18" s="7">
        <v>5.9770895135254714</v>
      </c>
      <c r="Q18" s="7">
        <v>10000</v>
      </c>
      <c r="R18" s="7">
        <v>5.1989549880802564</v>
      </c>
      <c r="S18" s="7">
        <v>11.604164254760134</v>
      </c>
      <c r="T18" s="7">
        <v>7.577393074726829</v>
      </c>
      <c r="U18" s="7">
        <v>5.7341214863264991</v>
      </c>
      <c r="V18" s="7">
        <v>10.792537783126967</v>
      </c>
      <c r="W18" s="7">
        <v>9.2577734313979132</v>
      </c>
      <c r="X18" s="7">
        <v>9.7756231339072563</v>
      </c>
      <c r="Y18" s="7">
        <v>10.680209312421432</v>
      </c>
      <c r="Z18" s="7">
        <v>7.9300307123206499</v>
      </c>
      <c r="AA18" s="7">
        <v>2.386994509344019</v>
      </c>
      <c r="AB18" s="19">
        <f t="shared" si="0"/>
        <v>2.386994509344019</v>
      </c>
    </row>
    <row r="19" spans="1:29">
      <c r="A19" s="1">
        <v>14</v>
      </c>
      <c r="B19" s="3" t="s">
        <v>18</v>
      </c>
      <c r="C19" s="6">
        <v>0.23630254978193266</v>
      </c>
      <c r="D19" s="6">
        <v>13.274452500894107</v>
      </c>
      <c r="E19" s="7">
        <v>13.27655558093014</v>
      </c>
      <c r="F19" s="7">
        <v>8.7100312867655063</v>
      </c>
      <c r="G19" s="7">
        <v>17.053969911569371</v>
      </c>
      <c r="H19" s="7">
        <v>13.025034865020661</v>
      </c>
      <c r="I19" s="7">
        <v>6.4542138629741563</v>
      </c>
      <c r="J19" s="7">
        <v>7.3036206485372821</v>
      </c>
      <c r="K19" s="7">
        <v>14.333007850060861</v>
      </c>
      <c r="L19" s="7">
        <v>17.299364041004598</v>
      </c>
      <c r="M19" s="7">
        <v>19.153501059219096</v>
      </c>
      <c r="N19" s="7">
        <v>13.492369177962242</v>
      </c>
      <c r="O19" s="7">
        <v>17.448284937097686</v>
      </c>
      <c r="P19" s="7">
        <v>6.466772710751072</v>
      </c>
      <c r="Q19" s="7">
        <v>5.1989549880802564</v>
      </c>
      <c r="R19" s="7">
        <v>10000</v>
      </c>
      <c r="S19" s="7">
        <v>7.8525262707291432</v>
      </c>
      <c r="T19" s="7">
        <v>5.3952941128642742</v>
      </c>
      <c r="U19" s="7">
        <v>0.54312676674864246</v>
      </c>
      <c r="V19" s="7">
        <v>12.080712246654503</v>
      </c>
      <c r="W19" s="7">
        <v>7.4987142201727792</v>
      </c>
      <c r="X19" s="7">
        <v>8.7125885445312399</v>
      </c>
      <c r="Y19" s="7">
        <v>7.9880805347971542</v>
      </c>
      <c r="Z19" s="7">
        <v>2.8910660961241152</v>
      </c>
      <c r="AA19" s="7">
        <v>6.7461088681348986</v>
      </c>
      <c r="AB19" s="19">
        <f t="shared" si="0"/>
        <v>5.1989549880802564</v>
      </c>
    </row>
    <row r="20" spans="1:29">
      <c r="A20" s="1">
        <v>15</v>
      </c>
      <c r="B20" s="3" t="s">
        <v>19</v>
      </c>
      <c r="C20" s="6">
        <v>6.7848139631820326</v>
      </c>
      <c r="D20" s="6">
        <v>17.607946137794936</v>
      </c>
      <c r="E20" s="7">
        <v>18.869909054006527</v>
      </c>
      <c r="F20" s="7">
        <v>3.4686340346036446</v>
      </c>
      <c r="G20" s="7">
        <v>15.906550088453058</v>
      </c>
      <c r="H20" s="7">
        <v>5.3003246485834703</v>
      </c>
      <c r="I20" s="7">
        <v>3.5742030958232336</v>
      </c>
      <c r="J20" s="7">
        <v>10.236444863576189</v>
      </c>
      <c r="K20" s="7">
        <v>6.6436737987685222</v>
      </c>
      <c r="L20" s="7">
        <v>13.890703209303551</v>
      </c>
      <c r="M20" s="7">
        <v>17.783944923361503</v>
      </c>
      <c r="N20" s="7">
        <v>15.457132490614244</v>
      </c>
      <c r="O20" s="7">
        <v>12.581525031481165</v>
      </c>
      <c r="P20" s="7">
        <v>7.6548620896286153</v>
      </c>
      <c r="Q20" s="7">
        <v>11.604164254760134</v>
      </c>
      <c r="R20" s="7">
        <v>7.8525262707291432</v>
      </c>
      <c r="S20" s="7">
        <v>10000</v>
      </c>
      <c r="T20" s="7">
        <v>4.4352476824669473</v>
      </c>
      <c r="U20" s="7">
        <v>7.6482547968242143</v>
      </c>
      <c r="V20" s="7">
        <v>10.751176238011022</v>
      </c>
      <c r="W20" s="7">
        <v>4.3043164227540212</v>
      </c>
      <c r="X20" s="7">
        <v>5.5793027006775873</v>
      </c>
      <c r="Y20" s="7">
        <v>2.4844458473486437</v>
      </c>
      <c r="Z20" s="7">
        <v>5.6104202131503156</v>
      </c>
      <c r="AA20" s="7">
        <v>11.723866601840012</v>
      </c>
      <c r="AB20" s="19">
        <f t="shared" si="0"/>
        <v>3.5742030958232336</v>
      </c>
    </row>
    <row r="21" spans="1:29">
      <c r="A21" s="1">
        <v>16</v>
      </c>
      <c r="B21" s="3" t="s">
        <v>20</v>
      </c>
      <c r="C21" s="6">
        <v>5.6313569443380977</v>
      </c>
      <c r="D21" s="6">
        <v>13.325311561916662</v>
      </c>
      <c r="E21" s="7">
        <v>14.466378581272329</v>
      </c>
      <c r="F21" s="7">
        <v>3.5040275961775809</v>
      </c>
      <c r="G21" s="7">
        <v>13.025015300264238</v>
      </c>
      <c r="H21" s="7">
        <v>8.5361812680277112</v>
      </c>
      <c r="I21" s="7">
        <v>5.9662152007909128</v>
      </c>
      <c r="J21" s="7">
        <v>5.818894574928513</v>
      </c>
      <c r="K21" s="7">
        <v>9.7172092293454337</v>
      </c>
      <c r="L21" s="7">
        <v>12.317612360246509</v>
      </c>
      <c r="M21" s="7">
        <v>15.06467237775148</v>
      </c>
      <c r="N21" s="7">
        <v>11.367418643292829</v>
      </c>
      <c r="O21" s="7">
        <v>12.123679192105135</v>
      </c>
      <c r="P21" s="7">
        <v>3.3167314172236408</v>
      </c>
      <c r="Q21" s="7">
        <v>7.577393074726829</v>
      </c>
      <c r="R21" s="7">
        <v>5.3952941128642742</v>
      </c>
      <c r="S21" s="7">
        <v>4.4352476824669473</v>
      </c>
      <c r="T21" s="7">
        <v>10000</v>
      </c>
      <c r="U21" s="7">
        <v>5.5065759490971216</v>
      </c>
      <c r="V21" s="7">
        <v>7.7452443371283994</v>
      </c>
      <c r="W21" s="7">
        <v>2.1041295803386046</v>
      </c>
      <c r="X21" s="7">
        <v>3.3934222470220976</v>
      </c>
      <c r="Y21" s="7">
        <v>3.1038581355155146</v>
      </c>
      <c r="Z21" s="7">
        <v>4.920935464493402</v>
      </c>
      <c r="AA21" s="7">
        <v>7.3571518142230659</v>
      </c>
      <c r="AB21" s="19">
        <f t="shared" si="0"/>
        <v>3.1038581355155146</v>
      </c>
    </row>
    <row r="22" spans="1:29">
      <c r="A22" s="1">
        <v>17</v>
      </c>
      <c r="B22" s="3" t="s">
        <v>21</v>
      </c>
      <c r="C22" s="6">
        <v>0.14615767394670076</v>
      </c>
      <c r="D22" s="6">
        <v>13.810046177219252</v>
      </c>
      <c r="E22" s="7">
        <v>13.810819580408021</v>
      </c>
      <c r="F22" s="7">
        <v>8.7222850863169921</v>
      </c>
      <c r="G22" s="7">
        <v>17.437333660590042</v>
      </c>
      <c r="H22" s="7">
        <v>12.873214273663457</v>
      </c>
      <c r="I22" s="7">
        <v>6.0440063010985616</v>
      </c>
      <c r="J22" s="7">
        <v>7.7828775970922557</v>
      </c>
      <c r="K22" s="7">
        <v>14.192623945493567</v>
      </c>
      <c r="L22" s="7">
        <v>17.559811355013331</v>
      </c>
      <c r="M22" s="7">
        <v>19.53568597074117</v>
      </c>
      <c r="N22" s="7">
        <v>13.985583137392902</v>
      </c>
      <c r="O22" s="7">
        <v>17.612397598321024</v>
      </c>
      <c r="P22" s="7">
        <v>6.827411383659121</v>
      </c>
      <c r="Q22" s="7">
        <v>5.7341214863264991</v>
      </c>
      <c r="R22" s="7">
        <v>0.54312676674864246</v>
      </c>
      <c r="S22" s="7">
        <v>7.6482547968242143</v>
      </c>
      <c r="T22" s="7">
        <v>5.5065759490971216</v>
      </c>
      <c r="U22" s="7">
        <v>10000</v>
      </c>
      <c r="V22" s="7">
        <v>12.415497784091119</v>
      </c>
      <c r="W22" s="7">
        <v>7.5982046149410101</v>
      </c>
      <c r="X22" s="7">
        <v>8.8685958359943786</v>
      </c>
      <c r="Y22" s="7">
        <v>7.9504358498288727</v>
      </c>
      <c r="Z22" s="7">
        <v>2.460559476555173</v>
      </c>
      <c r="AA22" s="7">
        <v>7.2851200060504517</v>
      </c>
      <c r="AB22" s="19">
        <f t="shared" si="0"/>
        <v>0.54312676674864246</v>
      </c>
    </row>
    <row r="23" spans="1:29">
      <c r="A23" s="1">
        <v>18</v>
      </c>
      <c r="B23" s="3" t="s">
        <v>22</v>
      </c>
      <c r="C23" s="6">
        <v>10.952716407614908</v>
      </c>
      <c r="D23" s="6">
        <v>7.6975284011673173</v>
      </c>
      <c r="E23" s="7">
        <v>13.387081093069328</v>
      </c>
      <c r="F23" s="7">
        <v>7.4120168066495209</v>
      </c>
      <c r="G23" s="7">
        <v>5.2905645451828676</v>
      </c>
      <c r="H23" s="7">
        <v>11.512167034381232</v>
      </c>
      <c r="I23" s="7">
        <v>13.466528106321343</v>
      </c>
      <c r="J23" s="7">
        <v>6.1605585607594664</v>
      </c>
      <c r="K23" s="7">
        <v>11.972515144949265</v>
      </c>
      <c r="L23" s="7">
        <v>5.7083803128512134</v>
      </c>
      <c r="M23" s="7">
        <v>7.3194596525815836</v>
      </c>
      <c r="N23" s="7">
        <v>6.2772577917526924</v>
      </c>
      <c r="O23" s="7">
        <v>7.4171355812371358</v>
      </c>
      <c r="P23" s="7">
        <v>5.6303440164259886</v>
      </c>
      <c r="Q23" s="7">
        <v>10.792537783126967</v>
      </c>
      <c r="R23" s="7">
        <v>12.080712246654503</v>
      </c>
      <c r="S23" s="7">
        <v>10.751176238011022</v>
      </c>
      <c r="T23" s="7">
        <v>7.7452443371283994</v>
      </c>
      <c r="U23" s="7">
        <v>12.415497784091119</v>
      </c>
      <c r="V23" s="7">
        <v>10000</v>
      </c>
      <c r="W23" s="7">
        <v>6.5565666683003823</v>
      </c>
      <c r="X23" s="7">
        <v>5.1721895853888125</v>
      </c>
      <c r="Y23" s="7">
        <v>8.2778849030504009</v>
      </c>
      <c r="Z23" s="7">
        <v>12.563066755604225</v>
      </c>
      <c r="AA23" s="7">
        <v>8.8003885615871074</v>
      </c>
      <c r="AB23" s="19">
        <f t="shared" si="0"/>
        <v>6.1605585607594664</v>
      </c>
    </row>
    <row r="24" spans="1:29">
      <c r="A24" s="1">
        <v>19</v>
      </c>
      <c r="B24" s="3" t="s">
        <v>23</v>
      </c>
      <c r="C24" s="6">
        <v>7.7337997834397054</v>
      </c>
      <c r="D24" s="6">
        <v>13.409545754298879</v>
      </c>
      <c r="E24" s="7">
        <v>15.479908799051987</v>
      </c>
      <c r="F24" s="7">
        <v>1.7551798126616671</v>
      </c>
      <c r="G24" s="7">
        <v>11.809031096485031</v>
      </c>
      <c r="H24" s="7">
        <v>7.082864884017825</v>
      </c>
      <c r="I24" s="7">
        <v>6.9490873742457513</v>
      </c>
      <c r="J24" s="7">
        <v>6.5406349900883187</v>
      </c>
      <c r="K24" s="7">
        <v>8.1328776733146473</v>
      </c>
      <c r="L24" s="7">
        <v>10.52158852727692</v>
      </c>
      <c r="M24" s="7">
        <v>13.769513210989093</v>
      </c>
      <c r="N24" s="7">
        <v>11.217723913834751</v>
      </c>
      <c r="O24" s="7">
        <v>10.08369864107909</v>
      </c>
      <c r="P24" s="7">
        <v>3.8972518387480437</v>
      </c>
      <c r="Q24" s="7">
        <v>9.2577734313979132</v>
      </c>
      <c r="R24" s="7">
        <v>7.4987142201727792</v>
      </c>
      <c r="S24" s="7">
        <v>4.3043164227540212</v>
      </c>
      <c r="T24" s="7">
        <v>2.1041295803386046</v>
      </c>
      <c r="U24" s="7">
        <v>7.5982046149410101</v>
      </c>
      <c r="V24" s="7">
        <v>6.5565666683003823</v>
      </c>
      <c r="W24" s="7">
        <v>10000</v>
      </c>
      <c r="X24" s="7">
        <v>1.5182807059576864</v>
      </c>
      <c r="Y24" s="7">
        <v>2.006238715088867</v>
      </c>
      <c r="Z24" s="7">
        <v>6.7700991703614841</v>
      </c>
      <c r="AA24" s="7">
        <v>8.607863010041692</v>
      </c>
      <c r="AB24" s="19">
        <f t="shared" si="0"/>
        <v>0</v>
      </c>
    </row>
    <row r="25" spans="1:29">
      <c r="A25" s="1">
        <v>20</v>
      </c>
      <c r="B25" s="3" t="s">
        <v>24</v>
      </c>
      <c r="C25" s="6">
        <v>8.909712212573627</v>
      </c>
      <c r="D25" s="6">
        <v>12.449125918450134</v>
      </c>
      <c r="E25" s="7">
        <v>15.308942087692099</v>
      </c>
      <c r="F25" s="7">
        <v>2.3467880182009564</v>
      </c>
      <c r="G25" s="7">
        <v>10.368638394260774</v>
      </c>
      <c r="H25" s="7">
        <v>7.3396073867069891</v>
      </c>
      <c r="I25" s="7">
        <v>8.4371683555790735</v>
      </c>
      <c r="J25" s="7">
        <v>6.3857308063725577</v>
      </c>
      <c r="K25" s="7">
        <v>8.2041409992121004</v>
      </c>
      <c r="L25" s="7">
        <v>9.0175538060486407</v>
      </c>
      <c r="M25" s="7">
        <v>12.300742583486121</v>
      </c>
      <c r="N25" s="7">
        <v>10.301794842176363</v>
      </c>
      <c r="O25" s="7">
        <v>8.7438087667923838</v>
      </c>
      <c r="P25" s="7">
        <v>3.9332015060185883</v>
      </c>
      <c r="Q25" s="7">
        <v>9.7756231339072563</v>
      </c>
      <c r="R25" s="7">
        <v>8.7125885445312399</v>
      </c>
      <c r="S25" s="7">
        <v>5.5793027006775873</v>
      </c>
      <c r="T25" s="7">
        <v>3.3934222470220976</v>
      </c>
      <c r="U25" s="7">
        <v>8.8685958359943786</v>
      </c>
      <c r="V25" s="7">
        <v>5.1721895853888125</v>
      </c>
      <c r="W25" s="7">
        <v>1.5182807059576864</v>
      </c>
      <c r="X25" s="7">
        <v>10000</v>
      </c>
      <c r="Y25" s="7">
        <v>3.1131429994622102</v>
      </c>
      <c r="Z25" s="7">
        <v>8.2299433193304754</v>
      </c>
      <c r="AA25" s="7">
        <v>8.7615680244755669</v>
      </c>
      <c r="AB25" s="19">
        <f t="shared" si="0"/>
        <v>0</v>
      </c>
    </row>
    <row r="26" spans="1:29">
      <c r="A26" s="1">
        <v>21</v>
      </c>
      <c r="B26" s="3" t="s">
        <v>25</v>
      </c>
      <c r="C26" s="6">
        <v>7.9348262870783799</v>
      </c>
      <c r="D26" s="6">
        <v>15.405687564580964</v>
      </c>
      <c r="E26" s="7">
        <v>17.329070302344398</v>
      </c>
      <c r="F26" s="7">
        <v>1.0700773709792537</v>
      </c>
      <c r="G26" s="7">
        <v>13.422192857099722</v>
      </c>
      <c r="H26" s="7">
        <v>5.4333386464317677</v>
      </c>
      <c r="I26" s="7">
        <v>5.6760461572390195</v>
      </c>
      <c r="J26" s="7">
        <v>8.4446401556245512</v>
      </c>
      <c r="K26" s="7">
        <v>6.6192213138686533</v>
      </c>
      <c r="L26" s="7">
        <v>11.549115116448943</v>
      </c>
      <c r="M26" s="7">
        <v>15.305352303677587</v>
      </c>
      <c r="N26" s="7">
        <v>13.212073918296131</v>
      </c>
      <c r="O26" s="7">
        <v>10.536263299285592</v>
      </c>
      <c r="P26" s="7">
        <v>5.7912504111392593</v>
      </c>
      <c r="Q26" s="7">
        <v>10.680209312421432</v>
      </c>
      <c r="R26" s="7">
        <v>7.9880805347971542</v>
      </c>
      <c r="S26" s="7">
        <v>2.4844458473486437</v>
      </c>
      <c r="T26" s="7">
        <v>3.1038581355155146</v>
      </c>
      <c r="U26" s="7">
        <v>7.9504358498288727</v>
      </c>
      <c r="V26" s="7">
        <v>8.2778849030504009</v>
      </c>
      <c r="W26" s="7">
        <v>2.006238715088867</v>
      </c>
      <c r="X26" s="7">
        <v>3.1131429994622102</v>
      </c>
      <c r="Y26" s="7">
        <v>10000</v>
      </c>
      <c r="Z26" s="7">
        <v>6.5141802654432333</v>
      </c>
      <c r="AA26" s="7">
        <v>10.327472341427001</v>
      </c>
      <c r="AB26" s="19">
        <f t="shared" si="0"/>
        <v>6.6192213138686533</v>
      </c>
    </row>
    <row r="27" spans="1:29">
      <c r="A27" s="1">
        <v>22</v>
      </c>
      <c r="B27" s="3" t="s">
        <v>26</v>
      </c>
      <c r="C27" s="6">
        <v>1.4396701588211003</v>
      </c>
      <c r="D27" s="6">
        <v>15.903172639987215</v>
      </c>
      <c r="E27" s="7">
        <v>15.968204350628717</v>
      </c>
      <c r="F27" s="7">
        <v>7.4560811273962475</v>
      </c>
      <c r="G27" s="7">
        <v>17.790329983599822</v>
      </c>
      <c r="H27" s="7">
        <v>10.910643158740479</v>
      </c>
      <c r="I27" s="7">
        <v>3.5845844676287242</v>
      </c>
      <c r="J27" s="7">
        <v>8.9855111956891758</v>
      </c>
      <c r="K27" s="7">
        <v>12.253098199891154</v>
      </c>
      <c r="L27" s="7">
        <v>17.224409668455632</v>
      </c>
      <c r="M27" s="7">
        <v>19.860534005046993</v>
      </c>
      <c r="N27" s="7">
        <v>15.170106002499079</v>
      </c>
      <c r="O27" s="7">
        <v>16.811059573261282</v>
      </c>
      <c r="P27" s="7">
        <v>7.3401755765294512</v>
      </c>
      <c r="Q27" s="7">
        <v>7.9300307123206499</v>
      </c>
      <c r="R27" s="7">
        <v>2.8910660961241152</v>
      </c>
      <c r="S27" s="7">
        <v>5.6104202131503156</v>
      </c>
      <c r="T27" s="7">
        <v>4.920935464493402</v>
      </c>
      <c r="U27" s="7">
        <v>2.460559476555173</v>
      </c>
      <c r="V27" s="7">
        <v>12.563066755604225</v>
      </c>
      <c r="W27" s="7">
        <v>6.7700991703614841</v>
      </c>
      <c r="X27" s="7">
        <v>8.2299433193304754</v>
      </c>
      <c r="Y27" s="7">
        <v>6.5141802654432333</v>
      </c>
      <c r="Z27" s="7">
        <v>10000</v>
      </c>
      <c r="AA27" s="7">
        <v>9.1152930275409947</v>
      </c>
      <c r="AB27" s="19">
        <f t="shared" si="0"/>
        <v>2.460559476555173</v>
      </c>
    </row>
    <row r="28" spans="1:29">
      <c r="A28" s="1">
        <v>23</v>
      </c>
      <c r="B28" s="3" t="s">
        <v>27</v>
      </c>
      <c r="C28" s="6">
        <v>2.196255287295108</v>
      </c>
      <c r="D28" s="6">
        <v>6.8193328174612011</v>
      </c>
      <c r="E28" s="7">
        <v>7.164275075838102</v>
      </c>
      <c r="F28" s="7">
        <v>10.362057690916767</v>
      </c>
      <c r="G28" s="7">
        <v>12.491812079606907</v>
      </c>
      <c r="H28" s="7">
        <v>15.678610350346201</v>
      </c>
      <c r="I28" s="7">
        <v>12.120658486294476</v>
      </c>
      <c r="J28" s="7">
        <v>2.7027698939144522</v>
      </c>
      <c r="K28" s="7">
        <v>16.738563752317759</v>
      </c>
      <c r="L28" s="7">
        <v>14.498957899048149</v>
      </c>
      <c r="M28" s="7">
        <v>14.49713284312387</v>
      </c>
      <c r="N28" s="7">
        <v>7.3703690085702096</v>
      </c>
      <c r="O28" s="7">
        <v>15.934788347307473</v>
      </c>
      <c r="P28" s="7">
        <v>4.8316216030880188</v>
      </c>
      <c r="Q28" s="7">
        <v>2.386994509344019</v>
      </c>
      <c r="R28" s="7">
        <v>6.7461088681348986</v>
      </c>
      <c r="S28" s="7">
        <v>11.723866601840012</v>
      </c>
      <c r="T28" s="7">
        <v>7.3571518142230659</v>
      </c>
      <c r="U28" s="7">
        <v>7.2851200060504517</v>
      </c>
      <c r="V28" s="7">
        <v>8.8003885615871074</v>
      </c>
      <c r="W28" s="7">
        <v>8.607863010041692</v>
      </c>
      <c r="X28" s="7">
        <v>8.7615680244755669</v>
      </c>
      <c r="Y28" s="7">
        <v>10.327472341427001</v>
      </c>
      <c r="Z28" s="7">
        <v>9.1152930275409947</v>
      </c>
      <c r="AA28" s="7">
        <v>10000</v>
      </c>
      <c r="AB28" s="19">
        <f t="shared" si="0"/>
        <v>7.164275075838102</v>
      </c>
    </row>
    <row r="29" spans="1:29">
      <c r="B29" s="2"/>
      <c r="C29" s="2"/>
      <c r="D29" s="2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  <c r="X29" s="8"/>
      <c r="Y29" s="8"/>
      <c r="Z29" s="8"/>
      <c r="AA29" s="9" t="s">
        <v>0</v>
      </c>
      <c r="AB29" s="20">
        <f>SUM(AB6:AB28)</f>
        <v>86.48368757563108</v>
      </c>
    </row>
    <row r="30" spans="1:29">
      <c r="AC30" s="19"/>
    </row>
    <row r="31" spans="1:29">
      <c r="E31" s="2">
        <v>1</v>
      </c>
      <c r="F31" s="2">
        <v>2</v>
      </c>
      <c r="G31" s="2">
        <v>3</v>
      </c>
      <c r="H31" s="2">
        <v>4</v>
      </c>
      <c r="I31" s="2">
        <v>5</v>
      </c>
      <c r="J31" s="2">
        <v>6</v>
      </c>
      <c r="K31" s="2">
        <v>7</v>
      </c>
      <c r="L31" s="2">
        <v>8</v>
      </c>
      <c r="M31" s="2">
        <v>9</v>
      </c>
      <c r="N31" s="2">
        <v>10</v>
      </c>
      <c r="O31" s="2">
        <v>11</v>
      </c>
      <c r="P31" s="2">
        <v>12</v>
      </c>
      <c r="Q31" s="2">
        <v>13</v>
      </c>
      <c r="R31" s="2">
        <v>14</v>
      </c>
      <c r="S31" s="2">
        <v>15</v>
      </c>
      <c r="T31" s="2">
        <v>16</v>
      </c>
      <c r="U31" s="2">
        <v>17</v>
      </c>
      <c r="V31" s="2">
        <v>18</v>
      </c>
      <c r="W31" s="2">
        <v>19</v>
      </c>
      <c r="X31" s="2">
        <v>20</v>
      </c>
      <c r="Y31" s="2">
        <v>21</v>
      </c>
      <c r="Z31" s="2">
        <v>22</v>
      </c>
      <c r="AA31" s="2">
        <v>23</v>
      </c>
    </row>
    <row r="32" spans="1:29">
      <c r="D32" s="10"/>
      <c r="E32" s="11" t="str">
        <f>E3</f>
        <v>п01</v>
      </c>
      <c r="F32" s="11" t="str">
        <f t="shared" ref="F32:AA32" si="1">F3</f>
        <v>п02</v>
      </c>
      <c r="G32" s="11" t="str">
        <f t="shared" si="1"/>
        <v>п03</v>
      </c>
      <c r="H32" s="11" t="str">
        <f t="shared" si="1"/>
        <v>п04</v>
      </c>
      <c r="I32" s="11" t="str">
        <f t="shared" si="1"/>
        <v>п05</v>
      </c>
      <c r="J32" s="11" t="str">
        <f t="shared" si="1"/>
        <v>п06</v>
      </c>
      <c r="K32" s="11" t="str">
        <f t="shared" si="1"/>
        <v>п07</v>
      </c>
      <c r="L32" s="11" t="str">
        <f t="shared" si="1"/>
        <v>п08</v>
      </c>
      <c r="M32" s="11" t="str">
        <f t="shared" si="1"/>
        <v>п09</v>
      </c>
      <c r="N32" s="11" t="str">
        <f t="shared" si="1"/>
        <v>п10</v>
      </c>
      <c r="O32" s="11" t="str">
        <f t="shared" si="1"/>
        <v>п11</v>
      </c>
      <c r="P32" s="11" t="str">
        <f t="shared" si="1"/>
        <v>п12</v>
      </c>
      <c r="Q32" s="11" t="str">
        <f t="shared" si="1"/>
        <v>п13</v>
      </c>
      <c r="R32" s="11" t="str">
        <f t="shared" si="1"/>
        <v>п14</v>
      </c>
      <c r="S32" s="11" t="str">
        <f t="shared" si="1"/>
        <v>п15</v>
      </c>
      <c r="T32" s="11" t="str">
        <f t="shared" si="1"/>
        <v>п16</v>
      </c>
      <c r="U32" s="11" t="str">
        <f t="shared" si="1"/>
        <v>п17</v>
      </c>
      <c r="V32" s="11" t="str">
        <f t="shared" si="1"/>
        <v>п18</v>
      </c>
      <c r="W32" s="11" t="str">
        <f t="shared" si="1"/>
        <v>п19</v>
      </c>
      <c r="X32" s="11" t="str">
        <f t="shared" si="1"/>
        <v>п20</v>
      </c>
      <c r="Y32" s="11" t="str">
        <f t="shared" si="1"/>
        <v>п21</v>
      </c>
      <c r="Z32" s="11" t="str">
        <f t="shared" si="1"/>
        <v>п22</v>
      </c>
      <c r="AA32" s="11" t="str">
        <f t="shared" si="1"/>
        <v>п23</v>
      </c>
    </row>
    <row r="33" spans="3:29">
      <c r="C33" s="28">
        <v>1</v>
      </c>
      <c r="D33" s="11" t="str">
        <f>B6</f>
        <v>п01</v>
      </c>
      <c r="E33" s="12">
        <v>0</v>
      </c>
      <c r="F33" s="13">
        <v>0</v>
      </c>
      <c r="G33" s="13">
        <v>0</v>
      </c>
      <c r="H33" s="13">
        <v>0</v>
      </c>
      <c r="I33" s="13">
        <v>0</v>
      </c>
      <c r="J33" s="13">
        <v>0</v>
      </c>
      <c r="K33" s="13">
        <v>0</v>
      </c>
      <c r="L33" s="13">
        <v>0</v>
      </c>
      <c r="M33" s="13">
        <v>0</v>
      </c>
      <c r="N33" s="13">
        <v>1</v>
      </c>
      <c r="O33" s="13">
        <v>0</v>
      </c>
      <c r="P33" s="13">
        <v>0</v>
      </c>
      <c r="Q33" s="13">
        <v>0</v>
      </c>
      <c r="R33" s="13">
        <v>0</v>
      </c>
      <c r="S33" s="13">
        <v>0</v>
      </c>
      <c r="T33" s="13">
        <v>0</v>
      </c>
      <c r="U33" s="13">
        <v>0</v>
      </c>
      <c r="V33" s="13">
        <v>0</v>
      </c>
      <c r="W33" s="13">
        <v>0</v>
      </c>
      <c r="X33" s="13">
        <v>0</v>
      </c>
      <c r="Y33" s="13">
        <v>0</v>
      </c>
      <c r="Z33" s="13">
        <v>0</v>
      </c>
      <c r="AA33" s="13">
        <v>0</v>
      </c>
      <c r="AB33" s="14">
        <f>SUM(E33:AA33)</f>
        <v>1</v>
      </c>
      <c r="AC33" s="21">
        <v>1</v>
      </c>
    </row>
    <row r="34" spans="3:29">
      <c r="C34" s="28">
        <v>2</v>
      </c>
      <c r="D34" s="11" t="str">
        <f t="shared" ref="D34:D55" si="2">B7</f>
        <v>п02</v>
      </c>
      <c r="E34" s="13">
        <v>0</v>
      </c>
      <c r="F34" s="12">
        <v>0</v>
      </c>
      <c r="G34" s="13">
        <v>0</v>
      </c>
      <c r="H34" s="13">
        <v>0</v>
      </c>
      <c r="I34" s="13">
        <v>0</v>
      </c>
      <c r="J34" s="13">
        <v>0</v>
      </c>
      <c r="K34" s="13">
        <v>0</v>
      </c>
      <c r="L34" s="13">
        <v>0</v>
      </c>
      <c r="M34" s="13">
        <v>0</v>
      </c>
      <c r="N34" s="13">
        <v>0</v>
      </c>
      <c r="O34" s="13">
        <v>0</v>
      </c>
      <c r="P34" s="13">
        <v>0</v>
      </c>
      <c r="Q34" s="13">
        <v>0</v>
      </c>
      <c r="R34" s="13">
        <v>0</v>
      </c>
      <c r="S34" s="13">
        <v>0</v>
      </c>
      <c r="T34" s="13">
        <v>0</v>
      </c>
      <c r="U34" s="13">
        <v>0</v>
      </c>
      <c r="V34" s="13">
        <v>0</v>
      </c>
      <c r="W34" s="13">
        <v>0</v>
      </c>
      <c r="X34" s="13">
        <v>0</v>
      </c>
      <c r="Y34" s="13">
        <v>0</v>
      </c>
      <c r="Z34" s="13">
        <v>0</v>
      </c>
      <c r="AA34" s="13">
        <v>0</v>
      </c>
      <c r="AB34" s="14">
        <f t="shared" ref="AB34:AB55" si="3">SUM(E34:AA34)</f>
        <v>0</v>
      </c>
      <c r="AC34" s="21">
        <v>0</v>
      </c>
    </row>
    <row r="35" spans="3:29">
      <c r="C35" s="28">
        <v>3</v>
      </c>
      <c r="D35" s="11" t="str">
        <f t="shared" si="2"/>
        <v>п03</v>
      </c>
      <c r="E35" s="13">
        <v>0</v>
      </c>
      <c r="F35" s="13">
        <v>0</v>
      </c>
      <c r="G35" s="12">
        <v>0</v>
      </c>
      <c r="H35" s="13">
        <v>0</v>
      </c>
      <c r="I35" s="13">
        <v>0</v>
      </c>
      <c r="J35" s="13">
        <v>0</v>
      </c>
      <c r="K35" s="13">
        <v>0</v>
      </c>
      <c r="L35" s="13">
        <v>0</v>
      </c>
      <c r="M35" s="13">
        <v>1</v>
      </c>
      <c r="N35" s="13">
        <v>0</v>
      </c>
      <c r="O35" s="13">
        <v>0</v>
      </c>
      <c r="P35" s="13">
        <v>0</v>
      </c>
      <c r="Q35" s="13">
        <v>0</v>
      </c>
      <c r="R35" s="13">
        <v>0</v>
      </c>
      <c r="S35" s="13">
        <v>0</v>
      </c>
      <c r="T35" s="13">
        <v>0</v>
      </c>
      <c r="U35" s="13">
        <v>0</v>
      </c>
      <c r="V35" s="13">
        <v>0</v>
      </c>
      <c r="W35" s="13">
        <v>0</v>
      </c>
      <c r="X35" s="13">
        <v>0</v>
      </c>
      <c r="Y35" s="13">
        <v>0</v>
      </c>
      <c r="Z35" s="13">
        <v>0</v>
      </c>
      <c r="AA35" s="13">
        <v>0</v>
      </c>
      <c r="AB35" s="14">
        <f t="shared" si="3"/>
        <v>1</v>
      </c>
      <c r="AC35" s="21">
        <v>1</v>
      </c>
    </row>
    <row r="36" spans="3:29">
      <c r="C36" s="28">
        <v>4</v>
      </c>
      <c r="D36" s="11" t="str">
        <f t="shared" si="2"/>
        <v>п04</v>
      </c>
      <c r="E36" s="13">
        <v>0</v>
      </c>
      <c r="F36" s="13">
        <v>0</v>
      </c>
      <c r="G36" s="13">
        <v>0</v>
      </c>
      <c r="H36" s="12">
        <v>0</v>
      </c>
      <c r="I36" s="13">
        <v>0</v>
      </c>
      <c r="J36" s="13">
        <v>0</v>
      </c>
      <c r="K36" s="13">
        <v>0</v>
      </c>
      <c r="L36" s="13">
        <v>0</v>
      </c>
      <c r="M36" s="13">
        <v>0</v>
      </c>
      <c r="N36" s="13">
        <v>0</v>
      </c>
      <c r="O36" s="13">
        <v>0</v>
      </c>
      <c r="P36" s="13">
        <v>0</v>
      </c>
      <c r="Q36" s="13">
        <v>0</v>
      </c>
      <c r="R36" s="13">
        <v>0</v>
      </c>
      <c r="S36" s="13">
        <v>1</v>
      </c>
      <c r="T36" s="13">
        <v>0</v>
      </c>
      <c r="U36" s="13">
        <v>0</v>
      </c>
      <c r="V36" s="13">
        <v>0</v>
      </c>
      <c r="W36" s="13">
        <v>0</v>
      </c>
      <c r="X36" s="13">
        <v>0</v>
      </c>
      <c r="Y36" s="13">
        <v>0</v>
      </c>
      <c r="Z36" s="13">
        <v>0</v>
      </c>
      <c r="AA36" s="13">
        <v>0</v>
      </c>
      <c r="AB36" s="14">
        <f t="shared" si="3"/>
        <v>1</v>
      </c>
      <c r="AC36" s="21">
        <v>1</v>
      </c>
    </row>
    <row r="37" spans="3:29">
      <c r="C37" s="28">
        <v>5</v>
      </c>
      <c r="D37" s="11" t="str">
        <f t="shared" si="2"/>
        <v>п05</v>
      </c>
      <c r="E37" s="13">
        <v>0</v>
      </c>
      <c r="F37" s="13">
        <v>0</v>
      </c>
      <c r="G37" s="13">
        <v>0</v>
      </c>
      <c r="H37" s="13">
        <v>0</v>
      </c>
      <c r="I37" s="12">
        <v>0</v>
      </c>
      <c r="J37" s="13">
        <v>0</v>
      </c>
      <c r="K37" s="13">
        <v>0</v>
      </c>
      <c r="L37" s="13">
        <v>0</v>
      </c>
      <c r="M37" s="13">
        <v>0</v>
      </c>
      <c r="N37" s="13">
        <v>0</v>
      </c>
      <c r="O37" s="13">
        <v>0</v>
      </c>
      <c r="P37" s="13">
        <v>0</v>
      </c>
      <c r="Q37" s="13">
        <v>0</v>
      </c>
      <c r="R37" s="13">
        <v>0</v>
      </c>
      <c r="S37" s="13">
        <v>0</v>
      </c>
      <c r="T37" s="13">
        <v>0</v>
      </c>
      <c r="U37" s="13">
        <v>0</v>
      </c>
      <c r="V37" s="13">
        <v>0</v>
      </c>
      <c r="W37" s="13">
        <v>0</v>
      </c>
      <c r="X37" s="13">
        <v>0</v>
      </c>
      <c r="Y37" s="13">
        <v>0</v>
      </c>
      <c r="Z37" s="13">
        <v>1</v>
      </c>
      <c r="AA37" s="13">
        <v>0</v>
      </c>
      <c r="AB37" s="14">
        <f t="shared" si="3"/>
        <v>1</v>
      </c>
      <c r="AC37" s="21">
        <v>1</v>
      </c>
    </row>
    <row r="38" spans="3:29">
      <c r="C38" s="28">
        <v>6</v>
      </c>
      <c r="D38" s="11" t="str">
        <f t="shared" si="2"/>
        <v>п06</v>
      </c>
      <c r="E38" s="13">
        <v>0</v>
      </c>
      <c r="F38" s="13">
        <v>0</v>
      </c>
      <c r="G38" s="13">
        <v>0</v>
      </c>
      <c r="H38" s="13">
        <v>0</v>
      </c>
      <c r="I38" s="13">
        <v>0</v>
      </c>
      <c r="J38" s="12">
        <v>0</v>
      </c>
      <c r="K38" s="13">
        <v>0</v>
      </c>
      <c r="L38" s="13">
        <v>0</v>
      </c>
      <c r="M38" s="13">
        <v>0</v>
      </c>
      <c r="N38" s="13">
        <v>0</v>
      </c>
      <c r="O38" s="13">
        <v>0</v>
      </c>
      <c r="P38" s="13">
        <v>1</v>
      </c>
      <c r="Q38" s="13">
        <v>0</v>
      </c>
      <c r="R38" s="13">
        <v>0</v>
      </c>
      <c r="S38" s="13">
        <v>0</v>
      </c>
      <c r="T38" s="13">
        <v>0</v>
      </c>
      <c r="U38" s="13">
        <v>0</v>
      </c>
      <c r="V38" s="13">
        <v>0</v>
      </c>
      <c r="W38" s="13">
        <v>0</v>
      </c>
      <c r="X38" s="13">
        <v>0</v>
      </c>
      <c r="Y38" s="13">
        <v>0</v>
      </c>
      <c r="Z38" s="13">
        <v>0</v>
      </c>
      <c r="AA38" s="13">
        <v>0</v>
      </c>
      <c r="AB38" s="14">
        <f t="shared" si="3"/>
        <v>1</v>
      </c>
      <c r="AC38" s="21">
        <v>1</v>
      </c>
    </row>
    <row r="39" spans="3:29">
      <c r="C39" s="28">
        <v>7</v>
      </c>
      <c r="D39" s="11" t="str">
        <f t="shared" si="2"/>
        <v>п07</v>
      </c>
      <c r="E39" s="13">
        <v>0</v>
      </c>
      <c r="F39" s="13">
        <v>0</v>
      </c>
      <c r="G39" s="13">
        <v>0</v>
      </c>
      <c r="H39" s="13">
        <v>1</v>
      </c>
      <c r="I39" s="13">
        <v>0</v>
      </c>
      <c r="J39" s="13">
        <v>0</v>
      </c>
      <c r="K39" s="12">
        <v>0</v>
      </c>
      <c r="L39" s="13">
        <v>0</v>
      </c>
      <c r="M39" s="13">
        <v>0</v>
      </c>
      <c r="N39" s="13">
        <v>0</v>
      </c>
      <c r="O39" s="13">
        <v>0</v>
      </c>
      <c r="P39" s="13">
        <v>0</v>
      </c>
      <c r="Q39" s="13">
        <v>0</v>
      </c>
      <c r="R39" s="13">
        <v>0</v>
      </c>
      <c r="S39" s="13">
        <v>0</v>
      </c>
      <c r="T39" s="13">
        <v>0</v>
      </c>
      <c r="U39" s="13">
        <v>0</v>
      </c>
      <c r="V39" s="13">
        <v>0</v>
      </c>
      <c r="W39" s="13">
        <v>0</v>
      </c>
      <c r="X39" s="13">
        <v>0</v>
      </c>
      <c r="Y39" s="13">
        <v>0</v>
      </c>
      <c r="Z39" s="13">
        <v>0</v>
      </c>
      <c r="AA39" s="13">
        <v>0</v>
      </c>
      <c r="AB39" s="14">
        <f t="shared" si="3"/>
        <v>1</v>
      </c>
      <c r="AC39" s="21">
        <v>1</v>
      </c>
    </row>
    <row r="40" spans="3:29">
      <c r="C40" s="28">
        <v>8</v>
      </c>
      <c r="D40" s="11" t="str">
        <f t="shared" si="2"/>
        <v>п08</v>
      </c>
      <c r="E40" s="13">
        <v>0</v>
      </c>
      <c r="F40" s="13">
        <v>0</v>
      </c>
      <c r="G40" s="13">
        <v>0</v>
      </c>
      <c r="H40" s="13">
        <v>0</v>
      </c>
      <c r="I40" s="13">
        <v>0</v>
      </c>
      <c r="J40" s="13">
        <v>0</v>
      </c>
      <c r="K40" s="13">
        <v>0</v>
      </c>
      <c r="L40" s="12">
        <v>0</v>
      </c>
      <c r="M40" s="13">
        <v>0</v>
      </c>
      <c r="N40" s="13">
        <v>0</v>
      </c>
      <c r="O40" s="13">
        <v>1</v>
      </c>
      <c r="P40" s="13">
        <v>0</v>
      </c>
      <c r="Q40" s="13">
        <v>0</v>
      </c>
      <c r="R40" s="13">
        <v>0</v>
      </c>
      <c r="S40" s="13">
        <v>0</v>
      </c>
      <c r="T40" s="13">
        <v>0</v>
      </c>
      <c r="U40" s="13">
        <v>0</v>
      </c>
      <c r="V40" s="13">
        <v>0</v>
      </c>
      <c r="W40" s="13">
        <v>0</v>
      </c>
      <c r="X40" s="13">
        <v>0</v>
      </c>
      <c r="Y40" s="13">
        <v>0</v>
      </c>
      <c r="Z40" s="13">
        <v>0</v>
      </c>
      <c r="AA40" s="13">
        <v>0</v>
      </c>
      <c r="AB40" s="14">
        <f t="shared" si="3"/>
        <v>1</v>
      </c>
      <c r="AC40" s="21">
        <v>1</v>
      </c>
    </row>
    <row r="41" spans="3:29">
      <c r="C41" s="28">
        <v>9</v>
      </c>
      <c r="D41" s="11" t="str">
        <f t="shared" si="2"/>
        <v>п09</v>
      </c>
      <c r="E41" s="13">
        <v>0</v>
      </c>
      <c r="F41" s="13">
        <v>0</v>
      </c>
      <c r="G41" s="13">
        <v>0</v>
      </c>
      <c r="H41" s="13">
        <v>0</v>
      </c>
      <c r="I41" s="13">
        <v>0</v>
      </c>
      <c r="J41" s="13">
        <v>0</v>
      </c>
      <c r="K41" s="13">
        <v>0</v>
      </c>
      <c r="L41" s="13">
        <v>1</v>
      </c>
      <c r="M41" s="12">
        <v>0</v>
      </c>
      <c r="N41" s="13">
        <v>0</v>
      </c>
      <c r="O41" s="13">
        <v>0</v>
      </c>
      <c r="P41" s="13">
        <v>0</v>
      </c>
      <c r="Q41" s="13">
        <v>0</v>
      </c>
      <c r="R41" s="13">
        <v>0</v>
      </c>
      <c r="S41" s="13">
        <v>0</v>
      </c>
      <c r="T41" s="13">
        <v>0</v>
      </c>
      <c r="U41" s="13">
        <v>0</v>
      </c>
      <c r="V41" s="13">
        <v>0</v>
      </c>
      <c r="W41" s="13">
        <v>0</v>
      </c>
      <c r="X41" s="13">
        <v>0</v>
      </c>
      <c r="Y41" s="13">
        <v>0</v>
      </c>
      <c r="Z41" s="13">
        <v>0</v>
      </c>
      <c r="AA41" s="13">
        <v>0</v>
      </c>
      <c r="AB41" s="14">
        <f t="shared" si="3"/>
        <v>1</v>
      </c>
      <c r="AC41" s="21">
        <v>1</v>
      </c>
    </row>
    <row r="42" spans="3:29">
      <c r="C42" s="28">
        <v>10</v>
      </c>
      <c r="D42" s="11" t="str">
        <f t="shared" si="2"/>
        <v>п10</v>
      </c>
      <c r="E42" s="13">
        <v>0</v>
      </c>
      <c r="F42" s="13">
        <v>0</v>
      </c>
      <c r="G42" s="13">
        <v>1</v>
      </c>
      <c r="H42" s="13">
        <v>0</v>
      </c>
      <c r="I42" s="13">
        <v>0</v>
      </c>
      <c r="J42" s="13">
        <v>0</v>
      </c>
      <c r="K42" s="13">
        <v>0</v>
      </c>
      <c r="L42" s="13">
        <v>0</v>
      </c>
      <c r="M42" s="13">
        <v>0</v>
      </c>
      <c r="N42" s="12">
        <v>0</v>
      </c>
      <c r="O42" s="13">
        <v>0</v>
      </c>
      <c r="P42" s="13">
        <v>0</v>
      </c>
      <c r="Q42" s="13">
        <v>0</v>
      </c>
      <c r="R42" s="13">
        <v>0</v>
      </c>
      <c r="S42" s="13">
        <v>0</v>
      </c>
      <c r="T42" s="13">
        <v>0</v>
      </c>
      <c r="U42" s="13">
        <v>0</v>
      </c>
      <c r="V42" s="13">
        <v>0</v>
      </c>
      <c r="W42" s="13">
        <v>0</v>
      </c>
      <c r="X42" s="13">
        <v>0</v>
      </c>
      <c r="Y42" s="13">
        <v>0</v>
      </c>
      <c r="Z42" s="13">
        <v>0</v>
      </c>
      <c r="AA42" s="13">
        <v>0</v>
      </c>
      <c r="AB42" s="14">
        <f t="shared" si="3"/>
        <v>1</v>
      </c>
      <c r="AC42" s="21">
        <v>1</v>
      </c>
    </row>
    <row r="43" spans="3:29">
      <c r="C43" s="28">
        <v>11</v>
      </c>
      <c r="D43" s="11" t="str">
        <f t="shared" si="2"/>
        <v>п11</v>
      </c>
      <c r="E43" s="13">
        <v>0</v>
      </c>
      <c r="F43" s="13">
        <v>0</v>
      </c>
      <c r="G43" s="13">
        <v>0</v>
      </c>
      <c r="H43" s="13">
        <v>0</v>
      </c>
      <c r="I43" s="13">
        <v>0</v>
      </c>
      <c r="J43" s="13">
        <v>0</v>
      </c>
      <c r="K43" s="13">
        <v>0</v>
      </c>
      <c r="L43" s="13">
        <v>0</v>
      </c>
      <c r="M43" s="13">
        <v>0</v>
      </c>
      <c r="N43" s="13">
        <v>0</v>
      </c>
      <c r="O43" s="12">
        <v>0</v>
      </c>
      <c r="P43" s="13">
        <v>0</v>
      </c>
      <c r="Q43" s="13">
        <v>0</v>
      </c>
      <c r="R43" s="13">
        <v>0</v>
      </c>
      <c r="S43" s="13">
        <v>0</v>
      </c>
      <c r="T43" s="13">
        <v>0</v>
      </c>
      <c r="U43" s="13">
        <v>0</v>
      </c>
      <c r="V43" s="13">
        <v>1</v>
      </c>
      <c r="W43" s="13">
        <v>0</v>
      </c>
      <c r="X43" s="13">
        <v>0</v>
      </c>
      <c r="Y43" s="13">
        <v>0</v>
      </c>
      <c r="Z43" s="13">
        <v>0</v>
      </c>
      <c r="AA43" s="13">
        <v>0</v>
      </c>
      <c r="AB43" s="14">
        <f t="shared" si="3"/>
        <v>1</v>
      </c>
      <c r="AC43" s="21">
        <v>1</v>
      </c>
    </row>
    <row r="44" spans="3:29">
      <c r="C44" s="28">
        <v>12</v>
      </c>
      <c r="D44" s="11" t="str">
        <f t="shared" si="2"/>
        <v>п12</v>
      </c>
      <c r="E44" s="13">
        <v>0</v>
      </c>
      <c r="F44" s="13">
        <v>0</v>
      </c>
      <c r="G44" s="13">
        <v>0</v>
      </c>
      <c r="H44" s="13">
        <v>0</v>
      </c>
      <c r="I44" s="13">
        <v>0</v>
      </c>
      <c r="J44" s="13">
        <v>0</v>
      </c>
      <c r="K44" s="13">
        <v>0</v>
      </c>
      <c r="L44" s="13">
        <v>0</v>
      </c>
      <c r="M44" s="13">
        <v>0</v>
      </c>
      <c r="N44" s="13">
        <v>0</v>
      </c>
      <c r="O44" s="13">
        <v>0</v>
      </c>
      <c r="P44" s="12">
        <v>0</v>
      </c>
      <c r="Q44" s="13">
        <v>0</v>
      </c>
      <c r="R44" s="13">
        <v>0</v>
      </c>
      <c r="S44" s="13">
        <v>0</v>
      </c>
      <c r="T44" s="13">
        <v>1</v>
      </c>
      <c r="U44" s="13">
        <v>0</v>
      </c>
      <c r="V44" s="13">
        <v>0</v>
      </c>
      <c r="W44" s="13">
        <v>0</v>
      </c>
      <c r="X44" s="13">
        <v>0</v>
      </c>
      <c r="Y44" s="13">
        <v>0</v>
      </c>
      <c r="Z44" s="13">
        <v>0</v>
      </c>
      <c r="AA44" s="13">
        <v>0</v>
      </c>
      <c r="AB44" s="14">
        <f t="shared" si="3"/>
        <v>1</v>
      </c>
      <c r="AC44" s="21">
        <v>1</v>
      </c>
    </row>
    <row r="45" spans="3:29">
      <c r="C45" s="28">
        <v>13</v>
      </c>
      <c r="D45" s="11" t="str">
        <f t="shared" si="2"/>
        <v>п13</v>
      </c>
      <c r="E45" s="13">
        <v>0</v>
      </c>
      <c r="F45" s="13">
        <v>0</v>
      </c>
      <c r="G45" s="13">
        <v>0</v>
      </c>
      <c r="H45" s="13">
        <v>0</v>
      </c>
      <c r="I45" s="13">
        <v>0</v>
      </c>
      <c r="J45" s="13">
        <v>0</v>
      </c>
      <c r="K45" s="13">
        <v>0</v>
      </c>
      <c r="L45" s="13">
        <v>0</v>
      </c>
      <c r="M45" s="13">
        <v>0</v>
      </c>
      <c r="N45" s="13">
        <v>0</v>
      </c>
      <c r="O45" s="13">
        <v>0</v>
      </c>
      <c r="P45" s="13">
        <v>0</v>
      </c>
      <c r="Q45" s="12">
        <v>0</v>
      </c>
      <c r="R45" s="13">
        <v>0</v>
      </c>
      <c r="S45" s="13">
        <v>0</v>
      </c>
      <c r="T45" s="13">
        <v>0</v>
      </c>
      <c r="U45" s="13">
        <v>0</v>
      </c>
      <c r="V45" s="13">
        <v>0</v>
      </c>
      <c r="W45" s="13">
        <v>0</v>
      </c>
      <c r="X45" s="13">
        <v>0</v>
      </c>
      <c r="Y45" s="13">
        <v>0</v>
      </c>
      <c r="Z45" s="13">
        <v>0</v>
      </c>
      <c r="AA45" s="13">
        <v>1</v>
      </c>
      <c r="AB45" s="14">
        <f t="shared" si="3"/>
        <v>1</v>
      </c>
      <c r="AC45" s="21">
        <v>1</v>
      </c>
    </row>
    <row r="46" spans="3:29">
      <c r="C46" s="28">
        <v>14</v>
      </c>
      <c r="D46" s="11" t="str">
        <f t="shared" si="2"/>
        <v>п14</v>
      </c>
      <c r="E46" s="13">
        <v>0</v>
      </c>
      <c r="F46" s="13">
        <v>0</v>
      </c>
      <c r="G46" s="13">
        <v>0</v>
      </c>
      <c r="H46" s="13">
        <v>0</v>
      </c>
      <c r="I46" s="13">
        <v>0</v>
      </c>
      <c r="J46" s="13">
        <v>0</v>
      </c>
      <c r="K46" s="13">
        <v>0</v>
      </c>
      <c r="L46" s="13">
        <v>0</v>
      </c>
      <c r="M46" s="13">
        <v>0</v>
      </c>
      <c r="N46" s="13">
        <v>0</v>
      </c>
      <c r="O46" s="13">
        <v>0</v>
      </c>
      <c r="P46" s="13">
        <v>0</v>
      </c>
      <c r="Q46" s="13">
        <v>1</v>
      </c>
      <c r="R46" s="12">
        <v>0</v>
      </c>
      <c r="S46" s="13">
        <v>0</v>
      </c>
      <c r="T46" s="13">
        <v>0</v>
      </c>
      <c r="U46" s="13">
        <v>0</v>
      </c>
      <c r="V46" s="13">
        <v>0</v>
      </c>
      <c r="W46" s="13">
        <v>0</v>
      </c>
      <c r="X46" s="13">
        <v>0</v>
      </c>
      <c r="Y46" s="13">
        <v>0</v>
      </c>
      <c r="Z46" s="13">
        <v>0</v>
      </c>
      <c r="AA46" s="13">
        <v>0</v>
      </c>
      <c r="AB46" s="14">
        <f t="shared" si="3"/>
        <v>1</v>
      </c>
      <c r="AC46" s="21">
        <v>1</v>
      </c>
    </row>
    <row r="47" spans="3:29">
      <c r="C47" s="28">
        <v>15</v>
      </c>
      <c r="D47" s="11" t="str">
        <f t="shared" si="2"/>
        <v>п15</v>
      </c>
      <c r="E47" s="13">
        <v>0</v>
      </c>
      <c r="F47" s="13">
        <v>0</v>
      </c>
      <c r="G47" s="13">
        <v>0</v>
      </c>
      <c r="H47" s="13">
        <v>0</v>
      </c>
      <c r="I47" s="13">
        <v>1</v>
      </c>
      <c r="J47" s="13">
        <v>0</v>
      </c>
      <c r="K47" s="13">
        <v>0</v>
      </c>
      <c r="L47" s="13">
        <v>0</v>
      </c>
      <c r="M47" s="13">
        <v>0</v>
      </c>
      <c r="N47" s="13">
        <v>0</v>
      </c>
      <c r="O47" s="13">
        <v>0</v>
      </c>
      <c r="P47" s="13">
        <v>0</v>
      </c>
      <c r="Q47" s="13">
        <v>0</v>
      </c>
      <c r="R47" s="13">
        <v>0</v>
      </c>
      <c r="S47" s="12">
        <v>0</v>
      </c>
      <c r="T47" s="13">
        <v>0</v>
      </c>
      <c r="U47" s="13">
        <v>0</v>
      </c>
      <c r="V47" s="13">
        <v>0</v>
      </c>
      <c r="W47" s="13">
        <v>0</v>
      </c>
      <c r="X47" s="13">
        <v>0</v>
      </c>
      <c r="Y47" s="13">
        <v>0</v>
      </c>
      <c r="Z47" s="13">
        <v>0</v>
      </c>
      <c r="AA47" s="13">
        <v>0</v>
      </c>
      <c r="AB47" s="14">
        <f t="shared" si="3"/>
        <v>1</v>
      </c>
      <c r="AC47" s="21">
        <v>1</v>
      </c>
    </row>
    <row r="48" spans="3:29">
      <c r="C48" s="28">
        <v>16</v>
      </c>
      <c r="D48" s="11" t="str">
        <f t="shared" si="2"/>
        <v>п16</v>
      </c>
      <c r="E48" s="13">
        <v>0</v>
      </c>
      <c r="F48" s="13">
        <v>0</v>
      </c>
      <c r="G48" s="13">
        <v>0</v>
      </c>
      <c r="H48" s="13">
        <v>0</v>
      </c>
      <c r="I48" s="13">
        <v>0</v>
      </c>
      <c r="J48" s="13">
        <v>0</v>
      </c>
      <c r="K48" s="13">
        <v>0</v>
      </c>
      <c r="L48" s="13">
        <v>0</v>
      </c>
      <c r="M48" s="13">
        <v>0</v>
      </c>
      <c r="N48" s="13">
        <v>0</v>
      </c>
      <c r="O48" s="13">
        <v>0</v>
      </c>
      <c r="P48" s="13">
        <v>0</v>
      </c>
      <c r="Q48" s="13">
        <v>0</v>
      </c>
      <c r="R48" s="13">
        <v>0</v>
      </c>
      <c r="S48" s="13">
        <v>0</v>
      </c>
      <c r="T48" s="12">
        <v>0</v>
      </c>
      <c r="U48" s="13">
        <v>0</v>
      </c>
      <c r="V48" s="13">
        <v>0</v>
      </c>
      <c r="W48" s="13">
        <v>0</v>
      </c>
      <c r="X48" s="13">
        <v>0</v>
      </c>
      <c r="Y48" s="13">
        <v>1</v>
      </c>
      <c r="Z48" s="13">
        <v>0</v>
      </c>
      <c r="AA48" s="13">
        <v>0</v>
      </c>
      <c r="AB48" s="14">
        <f t="shared" si="3"/>
        <v>1</v>
      </c>
      <c r="AC48" s="21">
        <v>1</v>
      </c>
    </row>
    <row r="49" spans="3:35">
      <c r="C49" s="28">
        <v>17</v>
      </c>
      <c r="D49" s="11" t="str">
        <f t="shared" si="2"/>
        <v>п17</v>
      </c>
      <c r="E49" s="13">
        <v>0</v>
      </c>
      <c r="F49" s="13">
        <v>0</v>
      </c>
      <c r="G49" s="13">
        <v>0</v>
      </c>
      <c r="H49" s="13">
        <v>0</v>
      </c>
      <c r="I49" s="13">
        <v>0</v>
      </c>
      <c r="J49" s="13">
        <v>0</v>
      </c>
      <c r="K49" s="13">
        <v>0</v>
      </c>
      <c r="L49" s="13">
        <v>0</v>
      </c>
      <c r="M49" s="13">
        <v>0</v>
      </c>
      <c r="N49" s="13">
        <v>0</v>
      </c>
      <c r="O49" s="13">
        <v>0</v>
      </c>
      <c r="P49" s="13">
        <v>0</v>
      </c>
      <c r="Q49" s="13">
        <v>0</v>
      </c>
      <c r="R49" s="13">
        <v>1</v>
      </c>
      <c r="S49" s="13">
        <v>0</v>
      </c>
      <c r="T49" s="13">
        <v>0</v>
      </c>
      <c r="U49" s="12">
        <v>0</v>
      </c>
      <c r="V49" s="13">
        <v>0</v>
      </c>
      <c r="W49" s="13">
        <v>0</v>
      </c>
      <c r="X49" s="13">
        <v>0</v>
      </c>
      <c r="Y49" s="13">
        <v>0</v>
      </c>
      <c r="Z49" s="13">
        <v>0</v>
      </c>
      <c r="AA49" s="13">
        <v>0</v>
      </c>
      <c r="AB49" s="14">
        <f t="shared" si="3"/>
        <v>1</v>
      </c>
      <c r="AC49" s="21">
        <v>1</v>
      </c>
    </row>
    <row r="50" spans="3:35">
      <c r="C50" s="28">
        <v>18</v>
      </c>
      <c r="D50" s="11" t="str">
        <f t="shared" si="2"/>
        <v>п18</v>
      </c>
      <c r="E50" s="13">
        <v>0</v>
      </c>
      <c r="F50" s="13">
        <v>0</v>
      </c>
      <c r="G50" s="13">
        <v>0</v>
      </c>
      <c r="H50" s="13">
        <v>0</v>
      </c>
      <c r="I50" s="13">
        <v>0</v>
      </c>
      <c r="J50" s="13">
        <v>1</v>
      </c>
      <c r="K50" s="13">
        <v>0</v>
      </c>
      <c r="L50" s="13">
        <v>0</v>
      </c>
      <c r="M50" s="13">
        <v>0</v>
      </c>
      <c r="N50" s="13">
        <v>0</v>
      </c>
      <c r="O50" s="13">
        <v>0</v>
      </c>
      <c r="P50" s="13">
        <v>0</v>
      </c>
      <c r="Q50" s="13">
        <v>0</v>
      </c>
      <c r="R50" s="13">
        <v>0</v>
      </c>
      <c r="S50" s="13">
        <v>0</v>
      </c>
      <c r="T50" s="13">
        <v>0</v>
      </c>
      <c r="U50" s="13">
        <v>0</v>
      </c>
      <c r="V50" s="12">
        <v>0</v>
      </c>
      <c r="W50" s="13">
        <v>0</v>
      </c>
      <c r="X50" s="13">
        <v>0</v>
      </c>
      <c r="Y50" s="13">
        <v>0</v>
      </c>
      <c r="Z50" s="13">
        <v>0</v>
      </c>
      <c r="AA50" s="13">
        <v>0</v>
      </c>
      <c r="AB50" s="14">
        <f t="shared" si="3"/>
        <v>1</v>
      </c>
      <c r="AC50" s="21">
        <v>1</v>
      </c>
    </row>
    <row r="51" spans="3:35">
      <c r="C51" s="28">
        <v>19</v>
      </c>
      <c r="D51" s="11" t="str">
        <f t="shared" si="2"/>
        <v>п19</v>
      </c>
      <c r="E51" s="13">
        <v>0</v>
      </c>
      <c r="F51" s="13">
        <v>0</v>
      </c>
      <c r="G51" s="13">
        <v>0</v>
      </c>
      <c r="H51" s="13">
        <v>0</v>
      </c>
      <c r="I51" s="13">
        <v>0</v>
      </c>
      <c r="J51" s="13">
        <v>0</v>
      </c>
      <c r="K51" s="13">
        <v>0</v>
      </c>
      <c r="L51" s="13">
        <v>0</v>
      </c>
      <c r="M51" s="13">
        <v>0</v>
      </c>
      <c r="N51" s="13">
        <v>0</v>
      </c>
      <c r="O51" s="13">
        <v>0</v>
      </c>
      <c r="P51" s="13">
        <v>0</v>
      </c>
      <c r="Q51" s="13">
        <v>0</v>
      </c>
      <c r="R51" s="13">
        <v>0</v>
      </c>
      <c r="S51" s="13">
        <v>0</v>
      </c>
      <c r="T51" s="13">
        <v>0</v>
      </c>
      <c r="U51" s="13">
        <v>0</v>
      </c>
      <c r="V51" s="13">
        <v>0</v>
      </c>
      <c r="W51" s="12">
        <v>0</v>
      </c>
      <c r="X51" s="13">
        <v>0</v>
      </c>
      <c r="Y51" s="13">
        <v>0</v>
      </c>
      <c r="Z51" s="13">
        <v>0</v>
      </c>
      <c r="AA51" s="13">
        <v>0</v>
      </c>
      <c r="AB51" s="14">
        <f t="shared" si="3"/>
        <v>0</v>
      </c>
      <c r="AC51" s="21">
        <v>0</v>
      </c>
    </row>
    <row r="52" spans="3:35">
      <c r="C52" s="28">
        <v>20</v>
      </c>
      <c r="D52" s="11" t="str">
        <f t="shared" si="2"/>
        <v>п20</v>
      </c>
      <c r="E52" s="13">
        <v>0</v>
      </c>
      <c r="F52" s="13">
        <v>0</v>
      </c>
      <c r="G52" s="13">
        <v>0</v>
      </c>
      <c r="H52" s="13">
        <v>0</v>
      </c>
      <c r="I52" s="13">
        <v>0</v>
      </c>
      <c r="J52" s="13">
        <v>0</v>
      </c>
      <c r="K52" s="13">
        <v>0</v>
      </c>
      <c r="L52" s="13">
        <v>0</v>
      </c>
      <c r="M52" s="13">
        <v>0</v>
      </c>
      <c r="N52" s="13">
        <v>0</v>
      </c>
      <c r="O52" s="13">
        <v>0</v>
      </c>
      <c r="P52" s="13">
        <v>0</v>
      </c>
      <c r="Q52" s="13">
        <v>0</v>
      </c>
      <c r="R52" s="13">
        <v>0</v>
      </c>
      <c r="S52" s="13">
        <v>0</v>
      </c>
      <c r="T52" s="13">
        <v>0</v>
      </c>
      <c r="U52" s="13">
        <v>0</v>
      </c>
      <c r="V52" s="13">
        <v>0</v>
      </c>
      <c r="W52" s="13">
        <v>0</v>
      </c>
      <c r="X52" s="12">
        <v>0</v>
      </c>
      <c r="Y52" s="13">
        <v>0</v>
      </c>
      <c r="Z52" s="13">
        <v>0</v>
      </c>
      <c r="AA52" s="13">
        <v>0</v>
      </c>
      <c r="AB52" s="14">
        <f t="shared" si="3"/>
        <v>0</v>
      </c>
      <c r="AC52" s="21">
        <v>0</v>
      </c>
    </row>
    <row r="53" spans="3:35">
      <c r="C53" s="28">
        <v>21</v>
      </c>
      <c r="D53" s="11" t="str">
        <f t="shared" si="2"/>
        <v>п21</v>
      </c>
      <c r="E53" s="13">
        <v>0</v>
      </c>
      <c r="F53" s="13">
        <v>0</v>
      </c>
      <c r="G53" s="13">
        <v>0</v>
      </c>
      <c r="H53" s="13">
        <v>0</v>
      </c>
      <c r="I53" s="13">
        <v>0</v>
      </c>
      <c r="J53" s="13">
        <v>0</v>
      </c>
      <c r="K53" s="13">
        <v>1</v>
      </c>
      <c r="L53" s="13">
        <v>0</v>
      </c>
      <c r="M53" s="13">
        <v>0</v>
      </c>
      <c r="N53" s="13">
        <v>0</v>
      </c>
      <c r="O53" s="13">
        <v>0</v>
      </c>
      <c r="P53" s="13">
        <v>0</v>
      </c>
      <c r="Q53" s="13">
        <v>0</v>
      </c>
      <c r="R53" s="13">
        <v>0</v>
      </c>
      <c r="S53" s="13">
        <v>0</v>
      </c>
      <c r="T53" s="13">
        <v>0</v>
      </c>
      <c r="U53" s="13">
        <v>0</v>
      </c>
      <c r="V53" s="13">
        <v>0</v>
      </c>
      <c r="W53" s="13">
        <v>0</v>
      </c>
      <c r="X53" s="13">
        <v>0</v>
      </c>
      <c r="Y53" s="12">
        <v>0</v>
      </c>
      <c r="Z53" s="13">
        <v>0</v>
      </c>
      <c r="AA53" s="13">
        <v>0</v>
      </c>
      <c r="AB53" s="14">
        <f t="shared" si="3"/>
        <v>1</v>
      </c>
      <c r="AC53" s="21">
        <v>1</v>
      </c>
    </row>
    <row r="54" spans="3:35">
      <c r="C54" s="28">
        <v>22</v>
      </c>
      <c r="D54" s="11" t="str">
        <f t="shared" si="2"/>
        <v>п22</v>
      </c>
      <c r="E54" s="13">
        <v>0</v>
      </c>
      <c r="F54" s="13">
        <v>0</v>
      </c>
      <c r="G54" s="13">
        <v>0</v>
      </c>
      <c r="H54" s="13">
        <v>0</v>
      </c>
      <c r="I54" s="13">
        <v>0</v>
      </c>
      <c r="J54" s="13">
        <v>0</v>
      </c>
      <c r="K54" s="13">
        <v>0</v>
      </c>
      <c r="L54" s="13">
        <v>0</v>
      </c>
      <c r="M54" s="13">
        <v>0</v>
      </c>
      <c r="N54" s="13">
        <v>0</v>
      </c>
      <c r="O54" s="13">
        <v>0</v>
      </c>
      <c r="P54" s="13">
        <v>0</v>
      </c>
      <c r="Q54" s="13">
        <v>0</v>
      </c>
      <c r="R54" s="13">
        <v>0</v>
      </c>
      <c r="S54" s="13">
        <v>0</v>
      </c>
      <c r="T54" s="13">
        <v>0</v>
      </c>
      <c r="U54" s="13">
        <v>1</v>
      </c>
      <c r="V54" s="13">
        <v>0</v>
      </c>
      <c r="W54" s="13">
        <v>0</v>
      </c>
      <c r="X54" s="13">
        <v>0</v>
      </c>
      <c r="Y54" s="13">
        <v>0</v>
      </c>
      <c r="Z54" s="12">
        <v>0</v>
      </c>
      <c r="AA54" s="13">
        <v>0</v>
      </c>
      <c r="AB54" s="14">
        <f t="shared" si="3"/>
        <v>1</v>
      </c>
      <c r="AC54" s="21">
        <v>1</v>
      </c>
    </row>
    <row r="55" spans="3:35">
      <c r="C55" s="28">
        <v>23</v>
      </c>
      <c r="D55" s="11" t="str">
        <f t="shared" si="2"/>
        <v>п23</v>
      </c>
      <c r="E55" s="13">
        <v>1</v>
      </c>
      <c r="F55" s="13">
        <v>0</v>
      </c>
      <c r="G55" s="13">
        <v>0</v>
      </c>
      <c r="H55" s="13">
        <v>0</v>
      </c>
      <c r="I55" s="13">
        <v>0</v>
      </c>
      <c r="J55" s="13">
        <v>0</v>
      </c>
      <c r="K55" s="13">
        <v>0</v>
      </c>
      <c r="L55" s="13">
        <v>0</v>
      </c>
      <c r="M55" s="13">
        <v>0</v>
      </c>
      <c r="N55" s="13">
        <v>0</v>
      </c>
      <c r="O55" s="13">
        <v>0</v>
      </c>
      <c r="P55" s="13">
        <v>0</v>
      </c>
      <c r="Q55" s="13">
        <v>0</v>
      </c>
      <c r="R55" s="13">
        <v>0</v>
      </c>
      <c r="S55" s="13">
        <v>0</v>
      </c>
      <c r="T55" s="13">
        <v>0</v>
      </c>
      <c r="U55" s="13">
        <v>0</v>
      </c>
      <c r="V55" s="13">
        <v>0</v>
      </c>
      <c r="W55" s="13">
        <v>0</v>
      </c>
      <c r="X55" s="13">
        <v>0</v>
      </c>
      <c r="Y55" s="13">
        <v>0</v>
      </c>
      <c r="Z55" s="13">
        <v>0</v>
      </c>
      <c r="AA55" s="12">
        <v>0</v>
      </c>
      <c r="AB55" s="14">
        <f t="shared" si="3"/>
        <v>1</v>
      </c>
      <c r="AC55" s="21">
        <v>1</v>
      </c>
    </row>
    <row r="56" spans="3:35">
      <c r="E56" s="14">
        <f>SUM(E33:E55)</f>
        <v>1</v>
      </c>
      <c r="F56" s="14">
        <f t="shared" ref="F56:Z56" si="4">SUM(F33:F55)</f>
        <v>0</v>
      </c>
      <c r="G56" s="14">
        <f t="shared" si="4"/>
        <v>1</v>
      </c>
      <c r="H56" s="14">
        <f t="shared" si="4"/>
        <v>1</v>
      </c>
      <c r="I56" s="14">
        <f t="shared" si="4"/>
        <v>1</v>
      </c>
      <c r="J56" s="14">
        <f t="shared" si="4"/>
        <v>1</v>
      </c>
      <c r="K56" s="14">
        <f t="shared" si="4"/>
        <v>1</v>
      </c>
      <c r="L56" s="14">
        <f t="shared" si="4"/>
        <v>1</v>
      </c>
      <c r="M56" s="14">
        <f t="shared" si="4"/>
        <v>1</v>
      </c>
      <c r="N56" s="14">
        <f t="shared" si="4"/>
        <v>1</v>
      </c>
      <c r="O56" s="14">
        <f t="shared" si="4"/>
        <v>1</v>
      </c>
      <c r="P56" s="14">
        <f t="shared" si="4"/>
        <v>1</v>
      </c>
      <c r="Q56" s="14">
        <f t="shared" si="4"/>
        <v>1</v>
      </c>
      <c r="R56" s="14">
        <f t="shared" si="4"/>
        <v>1</v>
      </c>
      <c r="S56" s="14">
        <f t="shared" si="4"/>
        <v>1</v>
      </c>
      <c r="T56" s="14">
        <f t="shared" si="4"/>
        <v>1</v>
      </c>
      <c r="U56" s="14">
        <f t="shared" si="4"/>
        <v>1</v>
      </c>
      <c r="V56" s="14">
        <f t="shared" si="4"/>
        <v>1</v>
      </c>
      <c r="W56" s="14">
        <f t="shared" si="4"/>
        <v>0</v>
      </c>
      <c r="X56" s="14">
        <f t="shared" si="4"/>
        <v>0</v>
      </c>
      <c r="Y56" s="14">
        <f t="shared" si="4"/>
        <v>1</v>
      </c>
      <c r="Z56" s="14">
        <f t="shared" si="4"/>
        <v>1</v>
      </c>
      <c r="AA56" s="14">
        <f>SUM(AA33:AA55)</f>
        <v>1</v>
      </c>
    </row>
    <row r="57" spans="3:35">
      <c r="E57" s="29">
        <f t="array" ref="E57:AA57">TRANSPOSE(AC33:AC55)</f>
        <v>1</v>
      </c>
      <c r="F57" s="29">
        <v>0</v>
      </c>
      <c r="G57" s="29">
        <v>1</v>
      </c>
      <c r="H57" s="29">
        <v>1</v>
      </c>
      <c r="I57" s="29">
        <v>1</v>
      </c>
      <c r="J57" s="29">
        <v>1</v>
      </c>
      <c r="K57" s="29">
        <v>1</v>
      </c>
      <c r="L57" s="29">
        <v>1</v>
      </c>
      <c r="M57" s="29">
        <v>1</v>
      </c>
      <c r="N57" s="29">
        <v>1</v>
      </c>
      <c r="O57" s="29">
        <v>1</v>
      </c>
      <c r="P57" s="29">
        <v>1</v>
      </c>
      <c r="Q57" s="29">
        <v>1</v>
      </c>
      <c r="R57" s="29">
        <v>1</v>
      </c>
      <c r="S57" s="29">
        <v>1</v>
      </c>
      <c r="T57" s="29">
        <v>1</v>
      </c>
      <c r="U57" s="29">
        <v>1</v>
      </c>
      <c r="V57" s="29">
        <v>1</v>
      </c>
      <c r="W57" s="29">
        <v>0</v>
      </c>
      <c r="X57" s="29">
        <v>0</v>
      </c>
      <c r="Y57" s="29">
        <v>1</v>
      </c>
      <c r="Z57" s="29">
        <v>1</v>
      </c>
      <c r="AA57" s="29">
        <v>1</v>
      </c>
    </row>
    <row r="58" spans="3:35">
      <c r="AA58" s="23"/>
      <c r="AB58" s="22" t="s">
        <v>1</v>
      </c>
      <c r="AC58" s="24">
        <v>22</v>
      </c>
      <c r="AD58" s="24">
        <v>21</v>
      </c>
    </row>
    <row r="59" spans="3:35">
      <c r="E59" s="11" t="str">
        <f>E32</f>
        <v>п01</v>
      </c>
      <c r="F59" s="11" t="str">
        <f t="shared" ref="F59:AA59" si="5">F32</f>
        <v>п02</v>
      </c>
      <c r="G59" s="11" t="str">
        <f t="shared" si="5"/>
        <v>п03</v>
      </c>
      <c r="H59" s="11" t="str">
        <f t="shared" si="5"/>
        <v>п04</v>
      </c>
      <c r="I59" s="11" t="str">
        <f t="shared" si="5"/>
        <v>п05</v>
      </c>
      <c r="J59" s="11" t="str">
        <f t="shared" si="5"/>
        <v>п06</v>
      </c>
      <c r="K59" s="11" t="str">
        <f t="shared" si="5"/>
        <v>п07</v>
      </c>
      <c r="L59" s="11" t="str">
        <f t="shared" si="5"/>
        <v>п08</v>
      </c>
      <c r="M59" s="11" t="str">
        <f t="shared" si="5"/>
        <v>п09</v>
      </c>
      <c r="N59" s="11" t="str">
        <f t="shared" si="5"/>
        <v>п10</v>
      </c>
      <c r="O59" s="11" t="str">
        <f t="shared" si="5"/>
        <v>п11</v>
      </c>
      <c r="P59" s="11" t="str">
        <f t="shared" si="5"/>
        <v>п12</v>
      </c>
      <c r="Q59" s="11" t="str">
        <f t="shared" si="5"/>
        <v>п13</v>
      </c>
      <c r="R59" s="11" t="str">
        <f t="shared" si="5"/>
        <v>п14</v>
      </c>
      <c r="S59" s="11" t="str">
        <f t="shared" si="5"/>
        <v>п15</v>
      </c>
      <c r="T59" s="11" t="str">
        <f t="shared" si="5"/>
        <v>п16</v>
      </c>
      <c r="U59" s="11" t="str">
        <f t="shared" si="5"/>
        <v>п17</v>
      </c>
      <c r="V59" s="11" t="str">
        <f t="shared" si="5"/>
        <v>п18</v>
      </c>
      <c r="W59" s="11" t="str">
        <f t="shared" si="5"/>
        <v>п19</v>
      </c>
      <c r="X59" s="11" t="str">
        <f t="shared" si="5"/>
        <v>п20</v>
      </c>
      <c r="Y59" s="11" t="str">
        <f t="shared" si="5"/>
        <v>п21</v>
      </c>
      <c r="Z59" s="11" t="str">
        <f t="shared" si="5"/>
        <v>п22</v>
      </c>
      <c r="AA59" s="11" t="str">
        <f t="shared" si="5"/>
        <v>п23</v>
      </c>
      <c r="AB59" s="18" t="s">
        <v>38</v>
      </c>
      <c r="AF59" s="17" t="s">
        <v>28</v>
      </c>
      <c r="AG59" s="17" t="s">
        <v>3</v>
      </c>
      <c r="AH59" s="17" t="s">
        <v>4</v>
      </c>
      <c r="AI59" s="1" t="s">
        <v>2</v>
      </c>
    </row>
    <row r="60" spans="3:35">
      <c r="C60" s="28">
        <f>C33</f>
        <v>1</v>
      </c>
      <c r="D60" s="11" t="str">
        <f>D33</f>
        <v>п01</v>
      </c>
      <c r="E60" s="15"/>
      <c r="F60" s="15"/>
      <c r="G60" s="15"/>
      <c r="H60" s="15"/>
      <c r="I60" s="15"/>
      <c r="J60" s="15"/>
      <c r="K60" s="15"/>
      <c r="L60" s="15"/>
      <c r="M60" s="15"/>
      <c r="N60" s="15"/>
      <c r="O60" s="15"/>
      <c r="P60" s="15"/>
      <c r="Q60" s="15"/>
      <c r="R60" s="15"/>
      <c r="S60" s="15"/>
      <c r="T60" s="15"/>
      <c r="U60" s="15"/>
      <c r="V60" s="15"/>
      <c r="W60" s="15"/>
      <c r="X60" s="15"/>
      <c r="Y60" s="15"/>
      <c r="Z60" s="15"/>
      <c r="AA60" s="15"/>
      <c r="AB60" s="16">
        <v>19</v>
      </c>
      <c r="AF60" s="3" t="str">
        <f t="shared" ref="AF60:AF83" si="6">VLOOKUP($AI60,$A$6:$D$28,2)</f>
        <v>п01</v>
      </c>
      <c r="AG60" s="25">
        <f t="shared" ref="AG60:AG83" si="7">VLOOKUP($AI60,$A$6:$D$28,3)</f>
        <v>0</v>
      </c>
      <c r="AH60" s="25">
        <f t="shared" ref="AH60:AH83" si="8">VLOOKUP($AI60,$A$6:$D$28,4)</f>
        <v>0</v>
      </c>
      <c r="AI60" s="18">
        <v>1</v>
      </c>
    </row>
    <row r="61" spans="3:35">
      <c r="C61" s="28">
        <f t="shared" ref="C61:D76" si="9">C34</f>
        <v>2</v>
      </c>
      <c r="D61" s="11" t="str">
        <f t="shared" si="9"/>
        <v>п02</v>
      </c>
      <c r="E61" s="15">
        <f t="shared" ref="E61:AA72" si="10">$AB61-E$83+$AC$58*E34</f>
        <v>-19</v>
      </c>
      <c r="F61" s="15">
        <f t="shared" si="10"/>
        <v>0</v>
      </c>
      <c r="G61" s="15">
        <f t="shared" si="10"/>
        <v>-1</v>
      </c>
      <c r="H61" s="15">
        <f t="shared" si="10"/>
        <v>-11</v>
      </c>
      <c r="I61" s="15">
        <f t="shared" si="10"/>
        <v>-13</v>
      </c>
      <c r="J61" s="15">
        <f t="shared" si="10"/>
        <v>-6</v>
      </c>
      <c r="K61" s="15">
        <f t="shared" si="10"/>
        <v>-10</v>
      </c>
      <c r="L61" s="15">
        <f t="shared" si="10"/>
        <v>-3</v>
      </c>
      <c r="M61" s="15">
        <f t="shared" si="10"/>
        <v>-2</v>
      </c>
      <c r="N61" s="15">
        <f t="shared" si="10"/>
        <v>0</v>
      </c>
      <c r="O61" s="15">
        <f t="shared" si="10"/>
        <v>-4</v>
      </c>
      <c r="P61" s="15">
        <f t="shared" si="10"/>
        <v>-7</v>
      </c>
      <c r="Q61" s="15">
        <f t="shared" si="10"/>
        <v>-17</v>
      </c>
      <c r="R61" s="15">
        <f t="shared" si="10"/>
        <v>-16</v>
      </c>
      <c r="S61" s="15">
        <f t="shared" si="10"/>
        <v>-12</v>
      </c>
      <c r="T61" s="15">
        <f t="shared" si="10"/>
        <v>-8</v>
      </c>
      <c r="U61" s="15">
        <f t="shared" si="10"/>
        <v>-15</v>
      </c>
      <c r="V61" s="15">
        <f t="shared" si="10"/>
        <v>-5</v>
      </c>
      <c r="W61" s="15">
        <f t="shared" si="10"/>
        <v>0</v>
      </c>
      <c r="X61" s="15">
        <f t="shared" si="10"/>
        <v>0</v>
      </c>
      <c r="Y61" s="15">
        <f t="shared" si="10"/>
        <v>-9</v>
      </c>
      <c r="Z61" s="15">
        <f t="shared" si="10"/>
        <v>-14</v>
      </c>
      <c r="AA61" s="15">
        <f t="shared" si="10"/>
        <v>-18</v>
      </c>
      <c r="AB61" s="16">
        <v>0</v>
      </c>
      <c r="AF61" s="3" t="str">
        <f t="shared" si="6"/>
        <v>п10</v>
      </c>
      <c r="AG61" s="25">
        <f t="shared" si="7"/>
        <v>7.934291673722953</v>
      </c>
      <c r="AH61" s="25">
        <f t="shared" si="8"/>
        <v>2.19361365710113</v>
      </c>
      <c r="AI61" s="18">
        <f>SUMPRODUCT(E33:AA33,$E$31:$AA$31)</f>
        <v>10</v>
      </c>
    </row>
    <row r="62" spans="3:35">
      <c r="C62" s="28">
        <f t="shared" si="9"/>
        <v>3</v>
      </c>
      <c r="D62" s="11" t="str">
        <f t="shared" si="9"/>
        <v>п03</v>
      </c>
      <c r="E62" s="15">
        <f t="shared" si="10"/>
        <v>-18</v>
      </c>
      <c r="F62" s="15">
        <f t="shared" si="10"/>
        <v>1</v>
      </c>
      <c r="G62" s="15">
        <f t="shared" si="10"/>
        <v>0</v>
      </c>
      <c r="H62" s="15">
        <f t="shared" si="10"/>
        <v>-10</v>
      </c>
      <c r="I62" s="15">
        <f t="shared" si="10"/>
        <v>-12</v>
      </c>
      <c r="J62" s="15">
        <f t="shared" si="10"/>
        <v>-5</v>
      </c>
      <c r="K62" s="15">
        <f t="shared" si="10"/>
        <v>-9</v>
      </c>
      <c r="L62" s="15">
        <f t="shared" si="10"/>
        <v>-2</v>
      </c>
      <c r="M62" s="15">
        <f t="shared" si="10"/>
        <v>21</v>
      </c>
      <c r="N62" s="15">
        <f t="shared" si="10"/>
        <v>1</v>
      </c>
      <c r="O62" s="15">
        <f t="shared" si="10"/>
        <v>-3</v>
      </c>
      <c r="P62" s="15">
        <f t="shared" si="10"/>
        <v>-6</v>
      </c>
      <c r="Q62" s="15">
        <f t="shared" si="10"/>
        <v>-16</v>
      </c>
      <c r="R62" s="15">
        <f t="shared" si="10"/>
        <v>-15</v>
      </c>
      <c r="S62" s="15">
        <f t="shared" si="10"/>
        <v>-11</v>
      </c>
      <c r="T62" s="15">
        <f t="shared" si="10"/>
        <v>-7</v>
      </c>
      <c r="U62" s="15">
        <f t="shared" si="10"/>
        <v>-14</v>
      </c>
      <c r="V62" s="15">
        <f t="shared" si="10"/>
        <v>-4</v>
      </c>
      <c r="W62" s="15">
        <f t="shared" si="10"/>
        <v>1</v>
      </c>
      <c r="X62" s="15">
        <f t="shared" si="10"/>
        <v>1</v>
      </c>
      <c r="Y62" s="15">
        <f t="shared" si="10"/>
        <v>-8</v>
      </c>
      <c r="Z62" s="15">
        <f t="shared" si="10"/>
        <v>-13</v>
      </c>
      <c r="AA62" s="15">
        <f t="shared" si="10"/>
        <v>-17</v>
      </c>
      <c r="AB62" s="16">
        <v>1</v>
      </c>
      <c r="AF62" s="3" t="str">
        <f t="shared" ca="1" si="6"/>
        <v>п03</v>
      </c>
      <c r="AG62" s="25">
        <f t="shared" ca="1" si="7"/>
        <v>14.256886609381336</v>
      </c>
      <c r="AH62" s="25">
        <f t="shared" ca="1" si="8"/>
        <v>3.5656362819917931</v>
      </c>
      <c r="AI62" s="18">
        <f ca="1">IF(AI61&lt;=1,0,SUMPRODUCT(OFFSET($E$33:$AA$33,AI61-1,0),$E$31:$AA$31))</f>
        <v>3</v>
      </c>
    </row>
    <row r="63" spans="3:35">
      <c r="C63" s="28">
        <f t="shared" si="9"/>
        <v>4</v>
      </c>
      <c r="D63" s="11" t="str">
        <f t="shared" si="9"/>
        <v>п04</v>
      </c>
      <c r="E63" s="15">
        <f t="shared" si="10"/>
        <v>-8</v>
      </c>
      <c r="F63" s="15">
        <f t="shared" si="10"/>
        <v>11</v>
      </c>
      <c r="G63" s="15">
        <f t="shared" si="10"/>
        <v>10</v>
      </c>
      <c r="H63" s="15">
        <f t="shared" si="10"/>
        <v>0</v>
      </c>
      <c r="I63" s="15">
        <f t="shared" si="10"/>
        <v>-2</v>
      </c>
      <c r="J63" s="15">
        <f t="shared" si="10"/>
        <v>5</v>
      </c>
      <c r="K63" s="15">
        <f t="shared" si="10"/>
        <v>1</v>
      </c>
      <c r="L63" s="15">
        <f t="shared" si="10"/>
        <v>8</v>
      </c>
      <c r="M63" s="15">
        <f t="shared" si="10"/>
        <v>9</v>
      </c>
      <c r="N63" s="15">
        <f t="shared" si="10"/>
        <v>11</v>
      </c>
      <c r="O63" s="15">
        <f t="shared" si="10"/>
        <v>7</v>
      </c>
      <c r="P63" s="15">
        <f t="shared" si="10"/>
        <v>4</v>
      </c>
      <c r="Q63" s="15">
        <f t="shared" si="10"/>
        <v>-6</v>
      </c>
      <c r="R63" s="15">
        <f t="shared" si="10"/>
        <v>-5</v>
      </c>
      <c r="S63" s="15">
        <f t="shared" si="10"/>
        <v>21</v>
      </c>
      <c r="T63" s="15">
        <f t="shared" si="10"/>
        <v>3</v>
      </c>
      <c r="U63" s="15">
        <f t="shared" si="10"/>
        <v>-4</v>
      </c>
      <c r="V63" s="15">
        <f t="shared" si="10"/>
        <v>6</v>
      </c>
      <c r="W63" s="15">
        <f t="shared" si="10"/>
        <v>11</v>
      </c>
      <c r="X63" s="15">
        <f t="shared" si="10"/>
        <v>11</v>
      </c>
      <c r="Y63" s="15">
        <f t="shared" si="10"/>
        <v>2</v>
      </c>
      <c r="Z63" s="15">
        <f t="shared" si="10"/>
        <v>-3</v>
      </c>
      <c r="AA63" s="15">
        <f t="shared" si="10"/>
        <v>-7</v>
      </c>
      <c r="AB63" s="16">
        <v>11</v>
      </c>
      <c r="AF63" s="3" t="str">
        <f t="shared" ca="1" si="6"/>
        <v>п09</v>
      </c>
      <c r="AG63" s="25">
        <f t="shared" ca="1" si="7"/>
        <v>16.003298220442609</v>
      </c>
      <c r="AH63" s="25">
        <f t="shared" ca="1" si="8"/>
        <v>2.3997823750064029</v>
      </c>
      <c r="AI63" s="18">
        <f t="shared" ref="AI63:AI83" ca="1" si="11">IF(AI62&lt;=1,0,SUMPRODUCT(OFFSET($E$33:$AA$33,AI62-1,0),$E$31:$AA$31))</f>
        <v>9</v>
      </c>
    </row>
    <row r="64" spans="3:35">
      <c r="C64" s="28">
        <f t="shared" si="9"/>
        <v>5</v>
      </c>
      <c r="D64" s="11" t="str">
        <f t="shared" si="9"/>
        <v>п05</v>
      </c>
      <c r="E64" s="15">
        <f t="shared" si="10"/>
        <v>-6</v>
      </c>
      <c r="F64" s="15">
        <f t="shared" si="10"/>
        <v>13</v>
      </c>
      <c r="G64" s="15">
        <f t="shared" si="10"/>
        <v>12</v>
      </c>
      <c r="H64" s="15">
        <f t="shared" si="10"/>
        <v>2</v>
      </c>
      <c r="I64" s="15">
        <f t="shared" si="10"/>
        <v>0</v>
      </c>
      <c r="J64" s="15">
        <f t="shared" si="10"/>
        <v>7</v>
      </c>
      <c r="K64" s="15">
        <f t="shared" si="10"/>
        <v>3</v>
      </c>
      <c r="L64" s="15">
        <f t="shared" si="10"/>
        <v>10</v>
      </c>
      <c r="M64" s="15">
        <f t="shared" si="10"/>
        <v>11</v>
      </c>
      <c r="N64" s="15">
        <f t="shared" si="10"/>
        <v>13</v>
      </c>
      <c r="O64" s="15">
        <f t="shared" si="10"/>
        <v>9</v>
      </c>
      <c r="P64" s="15">
        <f t="shared" si="10"/>
        <v>6</v>
      </c>
      <c r="Q64" s="15">
        <f t="shared" si="10"/>
        <v>-4</v>
      </c>
      <c r="R64" s="15">
        <f t="shared" si="10"/>
        <v>-3</v>
      </c>
      <c r="S64" s="15">
        <f t="shared" si="10"/>
        <v>1</v>
      </c>
      <c r="T64" s="15">
        <f t="shared" si="10"/>
        <v>5</v>
      </c>
      <c r="U64" s="15">
        <f t="shared" si="10"/>
        <v>-2</v>
      </c>
      <c r="V64" s="15">
        <f t="shared" si="10"/>
        <v>8</v>
      </c>
      <c r="W64" s="15">
        <f t="shared" si="10"/>
        <v>13</v>
      </c>
      <c r="X64" s="15">
        <f t="shared" si="10"/>
        <v>13</v>
      </c>
      <c r="Y64" s="15">
        <f t="shared" si="10"/>
        <v>4</v>
      </c>
      <c r="Z64" s="15">
        <f t="shared" si="10"/>
        <v>21</v>
      </c>
      <c r="AA64" s="15">
        <f t="shared" si="10"/>
        <v>-5</v>
      </c>
      <c r="AB64" s="16">
        <v>13</v>
      </c>
      <c r="AF64" s="3" t="str">
        <f t="shared" ca="1" si="6"/>
        <v>п08</v>
      </c>
      <c r="AG64" s="25">
        <f t="shared" ca="1" si="7"/>
        <v>16.659359445609478</v>
      </c>
      <c r="AH64" s="25">
        <f t="shared" ca="1" si="8"/>
        <v>7.8383511019488905</v>
      </c>
      <c r="AI64" s="18">
        <f t="shared" ca="1" si="11"/>
        <v>8</v>
      </c>
    </row>
    <row r="65" spans="3:35">
      <c r="C65" s="28">
        <f t="shared" si="9"/>
        <v>6</v>
      </c>
      <c r="D65" s="11" t="str">
        <f t="shared" si="9"/>
        <v>п06</v>
      </c>
      <c r="E65" s="15">
        <f t="shared" si="10"/>
        <v>-13</v>
      </c>
      <c r="F65" s="15">
        <f t="shared" si="10"/>
        <v>6</v>
      </c>
      <c r="G65" s="15">
        <f t="shared" si="10"/>
        <v>5</v>
      </c>
      <c r="H65" s="15">
        <f t="shared" si="10"/>
        <v>-5</v>
      </c>
      <c r="I65" s="15">
        <f t="shared" si="10"/>
        <v>-7</v>
      </c>
      <c r="J65" s="15">
        <f t="shared" si="10"/>
        <v>0</v>
      </c>
      <c r="K65" s="15">
        <f t="shared" si="10"/>
        <v>-4</v>
      </c>
      <c r="L65" s="15">
        <f t="shared" si="10"/>
        <v>3</v>
      </c>
      <c r="M65" s="15">
        <f t="shared" si="10"/>
        <v>4</v>
      </c>
      <c r="N65" s="15">
        <f t="shared" si="10"/>
        <v>6</v>
      </c>
      <c r="O65" s="15">
        <f t="shared" si="10"/>
        <v>2</v>
      </c>
      <c r="P65" s="15">
        <f t="shared" si="10"/>
        <v>21</v>
      </c>
      <c r="Q65" s="15">
        <f t="shared" si="10"/>
        <v>-11</v>
      </c>
      <c r="R65" s="15">
        <f t="shared" si="10"/>
        <v>-10</v>
      </c>
      <c r="S65" s="15">
        <f t="shared" si="10"/>
        <v>-6</v>
      </c>
      <c r="T65" s="15">
        <f t="shared" si="10"/>
        <v>-2</v>
      </c>
      <c r="U65" s="15">
        <f t="shared" si="10"/>
        <v>-9</v>
      </c>
      <c r="V65" s="15">
        <f t="shared" si="10"/>
        <v>1</v>
      </c>
      <c r="W65" s="15">
        <f t="shared" si="10"/>
        <v>6</v>
      </c>
      <c r="X65" s="15">
        <f t="shared" si="10"/>
        <v>6</v>
      </c>
      <c r="Y65" s="15">
        <f t="shared" si="10"/>
        <v>-3</v>
      </c>
      <c r="Z65" s="15">
        <f t="shared" si="10"/>
        <v>-8</v>
      </c>
      <c r="AA65" s="15">
        <f t="shared" si="10"/>
        <v>-12</v>
      </c>
      <c r="AB65" s="16">
        <v>6</v>
      </c>
      <c r="AF65" s="3" t="str">
        <f t="shared" ca="1" si="6"/>
        <v>п11</v>
      </c>
      <c r="AG65" s="25">
        <f t="shared" ca="1" si="7"/>
        <v>17.547550553942621</v>
      </c>
      <c r="AH65" s="25">
        <f t="shared" ca="1" si="8"/>
        <v>11.091944818297657</v>
      </c>
      <c r="AI65" s="18">
        <f t="shared" ca="1" si="11"/>
        <v>11</v>
      </c>
    </row>
    <row r="66" spans="3:35">
      <c r="C66" s="28">
        <f t="shared" si="9"/>
        <v>7</v>
      </c>
      <c r="D66" s="11" t="str">
        <f t="shared" si="9"/>
        <v>п07</v>
      </c>
      <c r="E66" s="15">
        <f t="shared" si="10"/>
        <v>-9</v>
      </c>
      <c r="F66" s="15">
        <f t="shared" si="10"/>
        <v>10</v>
      </c>
      <c r="G66" s="15">
        <f t="shared" si="10"/>
        <v>9</v>
      </c>
      <c r="H66" s="15">
        <f t="shared" si="10"/>
        <v>21</v>
      </c>
      <c r="I66" s="15">
        <f t="shared" si="10"/>
        <v>-3</v>
      </c>
      <c r="J66" s="15">
        <f t="shared" si="10"/>
        <v>4</v>
      </c>
      <c r="K66" s="15">
        <f t="shared" si="10"/>
        <v>0</v>
      </c>
      <c r="L66" s="15">
        <f t="shared" si="10"/>
        <v>7</v>
      </c>
      <c r="M66" s="15">
        <f t="shared" si="10"/>
        <v>8</v>
      </c>
      <c r="N66" s="15">
        <f t="shared" si="10"/>
        <v>10</v>
      </c>
      <c r="O66" s="15">
        <f t="shared" si="10"/>
        <v>6</v>
      </c>
      <c r="P66" s="15">
        <f t="shared" si="10"/>
        <v>3</v>
      </c>
      <c r="Q66" s="15">
        <f t="shared" si="10"/>
        <v>-7</v>
      </c>
      <c r="R66" s="15">
        <f t="shared" si="10"/>
        <v>-6</v>
      </c>
      <c r="S66" s="15">
        <f t="shared" si="10"/>
        <v>-2</v>
      </c>
      <c r="T66" s="15">
        <f t="shared" si="10"/>
        <v>2</v>
      </c>
      <c r="U66" s="15">
        <f t="shared" si="10"/>
        <v>-5</v>
      </c>
      <c r="V66" s="15">
        <f t="shared" si="10"/>
        <v>5</v>
      </c>
      <c r="W66" s="15">
        <f t="shared" si="10"/>
        <v>10</v>
      </c>
      <c r="X66" s="15">
        <f t="shared" si="10"/>
        <v>10</v>
      </c>
      <c r="Y66" s="15">
        <f t="shared" si="10"/>
        <v>1</v>
      </c>
      <c r="Z66" s="15">
        <f t="shared" si="10"/>
        <v>-4</v>
      </c>
      <c r="AA66" s="15">
        <f t="shared" si="10"/>
        <v>-8</v>
      </c>
      <c r="AB66" s="16">
        <v>10</v>
      </c>
      <c r="AF66" s="3" t="str">
        <f t="shared" ca="1" si="6"/>
        <v>п18</v>
      </c>
      <c r="AG66" s="25">
        <f t="shared" ca="1" si="7"/>
        <v>10.952716407614908</v>
      </c>
      <c r="AH66" s="25">
        <f t="shared" ca="1" si="8"/>
        <v>7.6975284011673173</v>
      </c>
      <c r="AI66" s="18">
        <f t="shared" ca="1" si="11"/>
        <v>18</v>
      </c>
    </row>
    <row r="67" spans="3:35">
      <c r="C67" s="28">
        <f t="shared" si="9"/>
        <v>8</v>
      </c>
      <c r="D67" s="11" t="str">
        <f t="shared" si="9"/>
        <v>п08</v>
      </c>
      <c r="E67" s="15">
        <f t="shared" si="10"/>
        <v>-16</v>
      </c>
      <c r="F67" s="15">
        <f t="shared" si="10"/>
        <v>3</v>
      </c>
      <c r="G67" s="15">
        <f t="shared" si="10"/>
        <v>2</v>
      </c>
      <c r="H67" s="15">
        <f t="shared" si="10"/>
        <v>-8</v>
      </c>
      <c r="I67" s="15">
        <f t="shared" si="10"/>
        <v>-10</v>
      </c>
      <c r="J67" s="15">
        <f t="shared" si="10"/>
        <v>-3</v>
      </c>
      <c r="K67" s="15">
        <f t="shared" si="10"/>
        <v>-7</v>
      </c>
      <c r="L67" s="15">
        <f t="shared" si="10"/>
        <v>0</v>
      </c>
      <c r="M67" s="15">
        <f t="shared" si="10"/>
        <v>1</v>
      </c>
      <c r="N67" s="15">
        <f t="shared" si="10"/>
        <v>3</v>
      </c>
      <c r="O67" s="15">
        <f t="shared" si="10"/>
        <v>21</v>
      </c>
      <c r="P67" s="15">
        <f t="shared" si="10"/>
        <v>-4</v>
      </c>
      <c r="Q67" s="15">
        <f t="shared" si="10"/>
        <v>-14</v>
      </c>
      <c r="R67" s="15">
        <f t="shared" si="10"/>
        <v>-13</v>
      </c>
      <c r="S67" s="15">
        <f t="shared" si="10"/>
        <v>-9</v>
      </c>
      <c r="T67" s="15">
        <f t="shared" si="10"/>
        <v>-5</v>
      </c>
      <c r="U67" s="15">
        <f t="shared" si="10"/>
        <v>-12</v>
      </c>
      <c r="V67" s="15">
        <f t="shared" si="10"/>
        <v>-2</v>
      </c>
      <c r="W67" s="15">
        <f t="shared" si="10"/>
        <v>3</v>
      </c>
      <c r="X67" s="15">
        <f t="shared" si="10"/>
        <v>3</v>
      </c>
      <c r="Y67" s="15">
        <f t="shared" si="10"/>
        <v>-6</v>
      </c>
      <c r="Z67" s="15">
        <f t="shared" si="10"/>
        <v>-11</v>
      </c>
      <c r="AA67" s="15">
        <f t="shared" si="10"/>
        <v>-15</v>
      </c>
      <c r="AB67" s="16">
        <v>3</v>
      </c>
      <c r="AF67" s="3" t="str">
        <f t="shared" ca="1" si="6"/>
        <v>п06</v>
      </c>
      <c r="AG67" s="25">
        <f t="shared" ca="1" si="7"/>
        <v>4.7935397817763414</v>
      </c>
      <c r="AH67" s="25">
        <f t="shared" ca="1" si="8"/>
        <v>7.5670482407190764</v>
      </c>
      <c r="AI67" s="18">
        <f t="shared" ca="1" si="11"/>
        <v>6</v>
      </c>
    </row>
    <row r="68" spans="3:35">
      <c r="C68" s="28">
        <f t="shared" si="9"/>
        <v>9</v>
      </c>
      <c r="D68" s="11" t="str">
        <f t="shared" si="9"/>
        <v>п09</v>
      </c>
      <c r="E68" s="15">
        <f t="shared" si="10"/>
        <v>-17</v>
      </c>
      <c r="F68" s="15">
        <f t="shared" si="10"/>
        <v>2</v>
      </c>
      <c r="G68" s="15">
        <f t="shared" si="10"/>
        <v>1</v>
      </c>
      <c r="H68" s="15">
        <f t="shared" si="10"/>
        <v>-9</v>
      </c>
      <c r="I68" s="15">
        <f t="shared" si="10"/>
        <v>-11</v>
      </c>
      <c r="J68" s="15">
        <f t="shared" si="10"/>
        <v>-4</v>
      </c>
      <c r="K68" s="15">
        <f t="shared" si="10"/>
        <v>-8</v>
      </c>
      <c r="L68" s="15">
        <f t="shared" si="10"/>
        <v>21</v>
      </c>
      <c r="M68" s="15">
        <f t="shared" si="10"/>
        <v>0</v>
      </c>
      <c r="N68" s="15">
        <f t="shared" si="10"/>
        <v>2</v>
      </c>
      <c r="O68" s="15">
        <f t="shared" si="10"/>
        <v>-2</v>
      </c>
      <c r="P68" s="15">
        <f t="shared" si="10"/>
        <v>-5</v>
      </c>
      <c r="Q68" s="15">
        <f t="shared" si="10"/>
        <v>-15</v>
      </c>
      <c r="R68" s="15">
        <f t="shared" si="10"/>
        <v>-14</v>
      </c>
      <c r="S68" s="15">
        <f t="shared" si="10"/>
        <v>-10</v>
      </c>
      <c r="T68" s="15">
        <f t="shared" si="10"/>
        <v>-6</v>
      </c>
      <c r="U68" s="15">
        <f t="shared" si="10"/>
        <v>-13</v>
      </c>
      <c r="V68" s="15">
        <f t="shared" si="10"/>
        <v>-3</v>
      </c>
      <c r="W68" s="15">
        <f t="shared" si="10"/>
        <v>2</v>
      </c>
      <c r="X68" s="15">
        <f t="shared" si="10"/>
        <v>2</v>
      </c>
      <c r="Y68" s="15">
        <f t="shared" si="10"/>
        <v>-7</v>
      </c>
      <c r="Z68" s="15">
        <f t="shared" si="10"/>
        <v>-12</v>
      </c>
      <c r="AA68" s="15">
        <f t="shared" si="10"/>
        <v>-16</v>
      </c>
      <c r="AB68" s="16">
        <v>2</v>
      </c>
      <c r="AF68" s="3" t="str">
        <f t="shared" ca="1" si="6"/>
        <v>п12</v>
      </c>
      <c r="AG68" s="25">
        <f t="shared" ca="1" si="7"/>
        <v>5.8209809177595595</v>
      </c>
      <c r="AH68" s="25">
        <f t="shared" ca="1" si="8"/>
        <v>10.014005166745385</v>
      </c>
      <c r="AI68" s="18">
        <f t="shared" ca="1" si="11"/>
        <v>12</v>
      </c>
    </row>
    <row r="69" spans="3:35">
      <c r="C69" s="28">
        <f t="shared" si="9"/>
        <v>10</v>
      </c>
      <c r="D69" s="11" t="str">
        <f t="shared" si="9"/>
        <v>п10</v>
      </c>
      <c r="E69" s="15">
        <f t="shared" si="10"/>
        <v>-19</v>
      </c>
      <c r="F69" s="15">
        <f t="shared" si="10"/>
        <v>0</v>
      </c>
      <c r="G69" s="15">
        <f t="shared" si="10"/>
        <v>21</v>
      </c>
      <c r="H69" s="15">
        <f t="shared" si="10"/>
        <v>-11</v>
      </c>
      <c r="I69" s="15">
        <f t="shared" si="10"/>
        <v>-13</v>
      </c>
      <c r="J69" s="15">
        <f t="shared" si="10"/>
        <v>-6</v>
      </c>
      <c r="K69" s="15">
        <f t="shared" si="10"/>
        <v>-10</v>
      </c>
      <c r="L69" s="15">
        <f t="shared" si="10"/>
        <v>-3</v>
      </c>
      <c r="M69" s="15">
        <f t="shared" si="10"/>
        <v>-2</v>
      </c>
      <c r="N69" s="15">
        <f t="shared" si="10"/>
        <v>0</v>
      </c>
      <c r="O69" s="15">
        <f t="shared" si="10"/>
        <v>-4</v>
      </c>
      <c r="P69" s="15">
        <f t="shared" si="10"/>
        <v>-7</v>
      </c>
      <c r="Q69" s="15">
        <f t="shared" si="10"/>
        <v>-17</v>
      </c>
      <c r="R69" s="15">
        <f t="shared" si="10"/>
        <v>-16</v>
      </c>
      <c r="S69" s="15">
        <f t="shared" si="10"/>
        <v>-12</v>
      </c>
      <c r="T69" s="15">
        <f t="shared" si="10"/>
        <v>-8</v>
      </c>
      <c r="U69" s="15">
        <f t="shared" si="10"/>
        <v>-15</v>
      </c>
      <c r="V69" s="15">
        <f t="shared" si="10"/>
        <v>-5</v>
      </c>
      <c r="W69" s="15">
        <f t="shared" si="10"/>
        <v>0</v>
      </c>
      <c r="X69" s="15">
        <f t="shared" si="10"/>
        <v>0</v>
      </c>
      <c r="Y69" s="15">
        <f t="shared" si="10"/>
        <v>-9</v>
      </c>
      <c r="Z69" s="15">
        <f t="shared" si="10"/>
        <v>-14</v>
      </c>
      <c r="AA69" s="15">
        <f t="shared" si="10"/>
        <v>-18</v>
      </c>
      <c r="AB69" s="16">
        <v>0</v>
      </c>
      <c r="AF69" s="3" t="str">
        <f t="shared" ca="1" si="6"/>
        <v>п16</v>
      </c>
      <c r="AG69" s="25">
        <f t="shared" ca="1" si="7"/>
        <v>5.6313569443380977</v>
      </c>
      <c r="AH69" s="25">
        <f t="shared" ca="1" si="8"/>
        <v>13.325311561916662</v>
      </c>
      <c r="AI69" s="18">
        <f t="shared" ca="1" si="11"/>
        <v>16</v>
      </c>
    </row>
    <row r="70" spans="3:35">
      <c r="C70" s="28">
        <f t="shared" si="9"/>
        <v>11</v>
      </c>
      <c r="D70" s="11" t="str">
        <f t="shared" si="9"/>
        <v>п11</v>
      </c>
      <c r="E70" s="15">
        <f t="shared" si="10"/>
        <v>-15</v>
      </c>
      <c r="F70" s="15">
        <f t="shared" si="10"/>
        <v>4</v>
      </c>
      <c r="G70" s="15">
        <f t="shared" si="10"/>
        <v>3</v>
      </c>
      <c r="H70" s="15">
        <f t="shared" si="10"/>
        <v>-7</v>
      </c>
      <c r="I70" s="15">
        <f t="shared" si="10"/>
        <v>-9</v>
      </c>
      <c r="J70" s="15">
        <f t="shared" si="10"/>
        <v>-2</v>
      </c>
      <c r="K70" s="15">
        <f t="shared" si="10"/>
        <v>-6</v>
      </c>
      <c r="L70" s="15">
        <f t="shared" si="10"/>
        <v>1</v>
      </c>
      <c r="M70" s="15">
        <f t="shared" si="10"/>
        <v>2</v>
      </c>
      <c r="N70" s="15">
        <f t="shared" si="10"/>
        <v>4</v>
      </c>
      <c r="O70" s="15">
        <f t="shared" si="10"/>
        <v>0</v>
      </c>
      <c r="P70" s="15">
        <f t="shared" si="10"/>
        <v>-3</v>
      </c>
      <c r="Q70" s="15">
        <f t="shared" si="10"/>
        <v>-13</v>
      </c>
      <c r="R70" s="15">
        <f t="shared" si="10"/>
        <v>-12</v>
      </c>
      <c r="S70" s="15">
        <f t="shared" si="10"/>
        <v>-8</v>
      </c>
      <c r="T70" s="15">
        <f t="shared" si="10"/>
        <v>-4</v>
      </c>
      <c r="U70" s="15">
        <f t="shared" si="10"/>
        <v>-11</v>
      </c>
      <c r="V70" s="15">
        <f t="shared" si="10"/>
        <v>21</v>
      </c>
      <c r="W70" s="15">
        <f t="shared" si="10"/>
        <v>4</v>
      </c>
      <c r="X70" s="15">
        <f t="shared" si="10"/>
        <v>4</v>
      </c>
      <c r="Y70" s="15">
        <f t="shared" si="10"/>
        <v>-5</v>
      </c>
      <c r="Z70" s="15">
        <f t="shared" si="10"/>
        <v>-10</v>
      </c>
      <c r="AA70" s="15">
        <f t="shared" si="10"/>
        <v>-14</v>
      </c>
      <c r="AB70" s="16">
        <v>4</v>
      </c>
      <c r="AF70" s="3" t="str">
        <f t="shared" ca="1" si="6"/>
        <v>п21</v>
      </c>
      <c r="AG70" s="25">
        <f t="shared" ca="1" si="7"/>
        <v>7.9348262870783799</v>
      </c>
      <c r="AH70" s="25">
        <f t="shared" ca="1" si="8"/>
        <v>15.405687564580964</v>
      </c>
      <c r="AI70" s="18">
        <f t="shared" ca="1" si="11"/>
        <v>21</v>
      </c>
    </row>
    <row r="71" spans="3:35">
      <c r="C71" s="28">
        <f t="shared" si="9"/>
        <v>12</v>
      </c>
      <c r="D71" s="11" t="str">
        <f t="shared" si="9"/>
        <v>п12</v>
      </c>
      <c r="E71" s="15">
        <f t="shared" si="10"/>
        <v>-12</v>
      </c>
      <c r="F71" s="15">
        <f t="shared" si="10"/>
        <v>7</v>
      </c>
      <c r="G71" s="15">
        <f t="shared" si="10"/>
        <v>6</v>
      </c>
      <c r="H71" s="15">
        <f t="shared" si="10"/>
        <v>-4</v>
      </c>
      <c r="I71" s="15">
        <f t="shared" si="10"/>
        <v>-6</v>
      </c>
      <c r="J71" s="15">
        <f t="shared" si="10"/>
        <v>1</v>
      </c>
      <c r="K71" s="15">
        <f t="shared" si="10"/>
        <v>-3</v>
      </c>
      <c r="L71" s="15">
        <f t="shared" si="10"/>
        <v>4</v>
      </c>
      <c r="M71" s="15">
        <f t="shared" si="10"/>
        <v>5</v>
      </c>
      <c r="N71" s="15">
        <f t="shared" si="10"/>
        <v>7</v>
      </c>
      <c r="O71" s="15">
        <f t="shared" si="10"/>
        <v>3</v>
      </c>
      <c r="P71" s="15">
        <f t="shared" si="10"/>
        <v>0</v>
      </c>
      <c r="Q71" s="15">
        <f t="shared" si="10"/>
        <v>-10</v>
      </c>
      <c r="R71" s="15">
        <f t="shared" si="10"/>
        <v>-9</v>
      </c>
      <c r="S71" s="15">
        <f t="shared" si="10"/>
        <v>-5</v>
      </c>
      <c r="T71" s="15">
        <f t="shared" si="10"/>
        <v>21</v>
      </c>
      <c r="U71" s="15">
        <f t="shared" si="10"/>
        <v>-8</v>
      </c>
      <c r="V71" s="15">
        <f t="shared" si="10"/>
        <v>2</v>
      </c>
      <c r="W71" s="15">
        <f t="shared" si="10"/>
        <v>7</v>
      </c>
      <c r="X71" s="15">
        <f t="shared" si="10"/>
        <v>7</v>
      </c>
      <c r="Y71" s="15">
        <f t="shared" si="10"/>
        <v>-2</v>
      </c>
      <c r="Z71" s="15">
        <f t="shared" si="10"/>
        <v>-7</v>
      </c>
      <c r="AA71" s="15">
        <f t="shared" si="10"/>
        <v>-11</v>
      </c>
      <c r="AB71" s="16">
        <v>7</v>
      </c>
      <c r="AF71" s="3" t="str">
        <f t="shared" ca="1" si="6"/>
        <v>п07</v>
      </c>
      <c r="AG71" s="25">
        <f t="shared" ca="1" si="7"/>
        <v>13.163935003117702</v>
      </c>
      <c r="AH71" s="25">
        <f t="shared" ca="1" si="8"/>
        <v>19.464075525066587</v>
      </c>
      <c r="AI71" s="18">
        <f t="shared" ca="1" si="11"/>
        <v>7</v>
      </c>
    </row>
    <row r="72" spans="3:35">
      <c r="C72" s="28">
        <f t="shared" si="9"/>
        <v>13</v>
      </c>
      <c r="D72" s="11" t="str">
        <f t="shared" si="9"/>
        <v>п13</v>
      </c>
      <c r="E72" s="15">
        <f t="shared" si="10"/>
        <v>-2</v>
      </c>
      <c r="F72" s="15">
        <f t="shared" si="10"/>
        <v>17</v>
      </c>
      <c r="G72" s="15">
        <f t="shared" ref="G72:AA72" si="12">$AB72-G$83+$AC$58*G45</f>
        <v>16</v>
      </c>
      <c r="H72" s="15">
        <f t="shared" si="12"/>
        <v>6</v>
      </c>
      <c r="I72" s="15">
        <f t="shared" si="12"/>
        <v>4</v>
      </c>
      <c r="J72" s="15">
        <f t="shared" si="12"/>
        <v>11</v>
      </c>
      <c r="K72" s="15">
        <f t="shared" si="12"/>
        <v>7</v>
      </c>
      <c r="L72" s="15">
        <f t="shared" si="12"/>
        <v>14</v>
      </c>
      <c r="M72" s="15">
        <f t="shared" si="12"/>
        <v>15</v>
      </c>
      <c r="N72" s="15">
        <f t="shared" si="12"/>
        <v>17</v>
      </c>
      <c r="O72" s="15">
        <f t="shared" si="12"/>
        <v>13</v>
      </c>
      <c r="P72" s="15">
        <f t="shared" si="12"/>
        <v>10</v>
      </c>
      <c r="Q72" s="15">
        <f t="shared" si="12"/>
        <v>0</v>
      </c>
      <c r="R72" s="15">
        <f t="shared" si="12"/>
        <v>1</v>
      </c>
      <c r="S72" s="15">
        <f t="shared" si="12"/>
        <v>5</v>
      </c>
      <c r="T72" s="15">
        <f t="shared" si="12"/>
        <v>9</v>
      </c>
      <c r="U72" s="15">
        <f t="shared" si="12"/>
        <v>2</v>
      </c>
      <c r="V72" s="15">
        <f t="shared" si="12"/>
        <v>12</v>
      </c>
      <c r="W72" s="15">
        <f t="shared" si="12"/>
        <v>17</v>
      </c>
      <c r="X72" s="15">
        <f t="shared" si="12"/>
        <v>17</v>
      </c>
      <c r="Y72" s="15">
        <f t="shared" si="12"/>
        <v>8</v>
      </c>
      <c r="Z72" s="15">
        <f t="shared" si="12"/>
        <v>3</v>
      </c>
      <c r="AA72" s="15">
        <f t="shared" si="12"/>
        <v>21</v>
      </c>
      <c r="AB72" s="16">
        <v>17</v>
      </c>
      <c r="AF72" s="3" t="str">
        <f t="shared" ca="1" si="6"/>
        <v>п04</v>
      </c>
      <c r="AG72" s="25">
        <f t="shared" ca="1" si="7"/>
        <v>11.848249217226016</v>
      </c>
      <c r="AH72" s="25">
        <f t="shared" ca="1" si="8"/>
        <v>19.17481078047663</v>
      </c>
      <c r="AI72" s="18">
        <f t="shared" ca="1" si="11"/>
        <v>4</v>
      </c>
    </row>
    <row r="73" spans="3:35">
      <c r="C73" s="28">
        <f t="shared" si="9"/>
        <v>14</v>
      </c>
      <c r="D73" s="11" t="str">
        <f t="shared" si="9"/>
        <v>п14</v>
      </c>
      <c r="E73" s="15">
        <f t="shared" ref="E73:AA82" si="13">$AB73-E$83+$AC$58*E46</f>
        <v>-3</v>
      </c>
      <c r="F73" s="15">
        <f t="shared" si="13"/>
        <v>16</v>
      </c>
      <c r="G73" s="15">
        <f t="shared" si="13"/>
        <v>15</v>
      </c>
      <c r="H73" s="15">
        <f t="shared" si="13"/>
        <v>5</v>
      </c>
      <c r="I73" s="15">
        <f t="shared" si="13"/>
        <v>3</v>
      </c>
      <c r="J73" s="15">
        <f t="shared" si="13"/>
        <v>10</v>
      </c>
      <c r="K73" s="15">
        <f t="shared" si="13"/>
        <v>6</v>
      </c>
      <c r="L73" s="15">
        <f t="shared" si="13"/>
        <v>13</v>
      </c>
      <c r="M73" s="15">
        <f t="shared" si="13"/>
        <v>14</v>
      </c>
      <c r="N73" s="15">
        <f t="shared" si="13"/>
        <v>16</v>
      </c>
      <c r="O73" s="15">
        <f t="shared" si="13"/>
        <v>12</v>
      </c>
      <c r="P73" s="15">
        <f t="shared" si="13"/>
        <v>9</v>
      </c>
      <c r="Q73" s="15">
        <f t="shared" si="13"/>
        <v>21</v>
      </c>
      <c r="R73" s="15">
        <f t="shared" si="13"/>
        <v>0</v>
      </c>
      <c r="S73" s="15">
        <f t="shared" si="13"/>
        <v>4</v>
      </c>
      <c r="T73" s="15">
        <f t="shared" si="13"/>
        <v>8</v>
      </c>
      <c r="U73" s="15">
        <f t="shared" si="13"/>
        <v>1</v>
      </c>
      <c r="V73" s="15">
        <f t="shared" si="13"/>
        <v>11</v>
      </c>
      <c r="W73" s="15">
        <f t="shared" si="13"/>
        <v>16</v>
      </c>
      <c r="X73" s="15">
        <f t="shared" si="13"/>
        <v>16</v>
      </c>
      <c r="Y73" s="15">
        <f t="shared" si="13"/>
        <v>7</v>
      </c>
      <c r="Z73" s="15">
        <f t="shared" si="13"/>
        <v>2</v>
      </c>
      <c r="AA73" s="15">
        <f t="shared" si="13"/>
        <v>-2</v>
      </c>
      <c r="AB73" s="16">
        <v>16</v>
      </c>
      <c r="AF73" s="3" t="str">
        <f t="shared" ca="1" si="6"/>
        <v>п15</v>
      </c>
      <c r="AG73" s="25">
        <f t="shared" ca="1" si="7"/>
        <v>6.7848139631820326</v>
      </c>
      <c r="AH73" s="25">
        <f t="shared" ca="1" si="8"/>
        <v>17.607946137794936</v>
      </c>
      <c r="AI73" s="18">
        <f t="shared" ca="1" si="11"/>
        <v>15</v>
      </c>
    </row>
    <row r="74" spans="3:35">
      <c r="C74" s="28">
        <f t="shared" si="9"/>
        <v>15</v>
      </c>
      <c r="D74" s="11" t="str">
        <f t="shared" si="9"/>
        <v>п15</v>
      </c>
      <c r="E74" s="15">
        <f t="shared" si="13"/>
        <v>-7</v>
      </c>
      <c r="F74" s="15">
        <f t="shared" si="13"/>
        <v>12</v>
      </c>
      <c r="G74" s="15">
        <f t="shared" si="13"/>
        <v>11</v>
      </c>
      <c r="H74" s="15">
        <f t="shared" si="13"/>
        <v>1</v>
      </c>
      <c r="I74" s="15">
        <f t="shared" si="13"/>
        <v>21</v>
      </c>
      <c r="J74" s="15">
        <f t="shared" si="13"/>
        <v>6</v>
      </c>
      <c r="K74" s="15">
        <f t="shared" si="13"/>
        <v>2</v>
      </c>
      <c r="L74" s="15">
        <f t="shared" si="13"/>
        <v>9</v>
      </c>
      <c r="M74" s="15">
        <f t="shared" si="13"/>
        <v>10</v>
      </c>
      <c r="N74" s="15">
        <f t="shared" si="13"/>
        <v>12</v>
      </c>
      <c r="O74" s="15">
        <f t="shared" si="13"/>
        <v>8</v>
      </c>
      <c r="P74" s="15">
        <f t="shared" si="13"/>
        <v>5</v>
      </c>
      <c r="Q74" s="15">
        <f t="shared" si="13"/>
        <v>-5</v>
      </c>
      <c r="R74" s="15">
        <f t="shared" si="13"/>
        <v>-4</v>
      </c>
      <c r="S74" s="15">
        <f t="shared" si="13"/>
        <v>0</v>
      </c>
      <c r="T74" s="15">
        <f t="shared" si="13"/>
        <v>4</v>
      </c>
      <c r="U74" s="15">
        <f t="shared" si="13"/>
        <v>-3</v>
      </c>
      <c r="V74" s="15">
        <f t="shared" si="13"/>
        <v>7</v>
      </c>
      <c r="W74" s="15">
        <f t="shared" si="13"/>
        <v>12</v>
      </c>
      <c r="X74" s="15">
        <f t="shared" si="13"/>
        <v>12</v>
      </c>
      <c r="Y74" s="15">
        <f t="shared" si="13"/>
        <v>3</v>
      </c>
      <c r="Z74" s="15">
        <f t="shared" si="13"/>
        <v>-2</v>
      </c>
      <c r="AA74" s="15">
        <f t="shared" si="13"/>
        <v>-6</v>
      </c>
      <c r="AB74" s="16">
        <v>12</v>
      </c>
      <c r="AF74" s="3" t="str">
        <f t="shared" ca="1" si="6"/>
        <v>п05</v>
      </c>
      <c r="AG74" s="25">
        <f t="shared" ca="1" si="7"/>
        <v>3.4429989435877828</v>
      </c>
      <c r="AH74" s="25">
        <f t="shared" ca="1" si="8"/>
        <v>18.875700114324559</v>
      </c>
      <c r="AI74" s="18">
        <f t="shared" ca="1" si="11"/>
        <v>5</v>
      </c>
    </row>
    <row r="75" spans="3:35">
      <c r="C75" s="28">
        <f t="shared" si="9"/>
        <v>16</v>
      </c>
      <c r="D75" s="11" t="str">
        <f t="shared" si="9"/>
        <v>п16</v>
      </c>
      <c r="E75" s="15">
        <f t="shared" si="13"/>
        <v>-11</v>
      </c>
      <c r="F75" s="15">
        <f t="shared" si="13"/>
        <v>8</v>
      </c>
      <c r="G75" s="15">
        <f t="shared" si="13"/>
        <v>7</v>
      </c>
      <c r="H75" s="15">
        <f t="shared" si="13"/>
        <v>-3</v>
      </c>
      <c r="I75" s="15">
        <f t="shared" si="13"/>
        <v>-5</v>
      </c>
      <c r="J75" s="15">
        <f t="shared" si="13"/>
        <v>2</v>
      </c>
      <c r="K75" s="15">
        <f t="shared" si="13"/>
        <v>-2</v>
      </c>
      <c r="L75" s="15">
        <f t="shared" si="13"/>
        <v>5</v>
      </c>
      <c r="M75" s="15">
        <f t="shared" si="13"/>
        <v>6</v>
      </c>
      <c r="N75" s="15">
        <f t="shared" si="13"/>
        <v>8</v>
      </c>
      <c r="O75" s="15">
        <f t="shared" si="13"/>
        <v>4</v>
      </c>
      <c r="P75" s="15">
        <f t="shared" si="13"/>
        <v>1</v>
      </c>
      <c r="Q75" s="15">
        <f t="shared" si="13"/>
        <v>-9</v>
      </c>
      <c r="R75" s="15">
        <f t="shared" si="13"/>
        <v>-8</v>
      </c>
      <c r="S75" s="15">
        <f t="shared" si="13"/>
        <v>-4</v>
      </c>
      <c r="T75" s="15">
        <f t="shared" si="13"/>
        <v>0</v>
      </c>
      <c r="U75" s="15">
        <f t="shared" si="13"/>
        <v>-7</v>
      </c>
      <c r="V75" s="15">
        <f t="shared" si="13"/>
        <v>3</v>
      </c>
      <c r="W75" s="15">
        <f t="shared" si="13"/>
        <v>8</v>
      </c>
      <c r="X75" s="15">
        <f t="shared" si="13"/>
        <v>8</v>
      </c>
      <c r="Y75" s="15">
        <f t="shared" si="13"/>
        <v>21</v>
      </c>
      <c r="Z75" s="15">
        <f t="shared" si="13"/>
        <v>-6</v>
      </c>
      <c r="AA75" s="15">
        <f t="shared" si="13"/>
        <v>-10</v>
      </c>
      <c r="AB75" s="16">
        <v>8</v>
      </c>
      <c r="AF75" s="3" t="str">
        <f t="shared" ca="1" si="6"/>
        <v>п22</v>
      </c>
      <c r="AG75" s="25">
        <f t="shared" ca="1" si="7"/>
        <v>1.4396701588211003</v>
      </c>
      <c r="AH75" s="25">
        <f t="shared" ca="1" si="8"/>
        <v>15.903172639987215</v>
      </c>
      <c r="AI75" s="18">
        <f t="shared" ca="1" si="11"/>
        <v>22</v>
      </c>
    </row>
    <row r="76" spans="3:35">
      <c r="C76" s="28">
        <f t="shared" si="9"/>
        <v>17</v>
      </c>
      <c r="D76" s="11" t="str">
        <f t="shared" si="9"/>
        <v>п17</v>
      </c>
      <c r="E76" s="15">
        <f t="shared" si="13"/>
        <v>-4</v>
      </c>
      <c r="F76" s="15">
        <f t="shared" si="13"/>
        <v>15</v>
      </c>
      <c r="G76" s="15">
        <f t="shared" si="13"/>
        <v>14</v>
      </c>
      <c r="H76" s="15">
        <f t="shared" si="13"/>
        <v>4</v>
      </c>
      <c r="I76" s="15">
        <f t="shared" si="13"/>
        <v>2</v>
      </c>
      <c r="J76" s="15">
        <f t="shared" si="13"/>
        <v>9</v>
      </c>
      <c r="K76" s="15">
        <f t="shared" si="13"/>
        <v>5</v>
      </c>
      <c r="L76" s="15">
        <f t="shared" si="13"/>
        <v>12</v>
      </c>
      <c r="M76" s="15">
        <f t="shared" si="13"/>
        <v>13</v>
      </c>
      <c r="N76" s="15">
        <f t="shared" si="13"/>
        <v>15</v>
      </c>
      <c r="O76" s="15">
        <f t="shared" si="13"/>
        <v>11</v>
      </c>
      <c r="P76" s="15">
        <f t="shared" si="13"/>
        <v>8</v>
      </c>
      <c r="Q76" s="15">
        <f t="shared" si="13"/>
        <v>-2</v>
      </c>
      <c r="R76" s="15">
        <f t="shared" si="13"/>
        <v>21</v>
      </c>
      <c r="S76" s="15">
        <f t="shared" si="13"/>
        <v>3</v>
      </c>
      <c r="T76" s="15">
        <f t="shared" si="13"/>
        <v>7</v>
      </c>
      <c r="U76" s="15">
        <f t="shared" si="13"/>
        <v>0</v>
      </c>
      <c r="V76" s="15">
        <f t="shared" si="13"/>
        <v>10</v>
      </c>
      <c r="W76" s="15">
        <f t="shared" si="13"/>
        <v>15</v>
      </c>
      <c r="X76" s="15">
        <f t="shared" si="13"/>
        <v>15</v>
      </c>
      <c r="Y76" s="15">
        <f t="shared" si="13"/>
        <v>6</v>
      </c>
      <c r="Z76" s="15">
        <f t="shared" si="13"/>
        <v>1</v>
      </c>
      <c r="AA76" s="15">
        <f t="shared" si="13"/>
        <v>-3</v>
      </c>
      <c r="AB76" s="16">
        <v>15</v>
      </c>
      <c r="AF76" s="3" t="str">
        <f t="shared" ca="1" si="6"/>
        <v>п17</v>
      </c>
      <c r="AG76" s="25">
        <f t="shared" ca="1" si="7"/>
        <v>0.14615767394670076</v>
      </c>
      <c r="AH76" s="25">
        <f t="shared" ca="1" si="8"/>
        <v>13.810046177219252</v>
      </c>
      <c r="AI76" s="18">
        <f t="shared" ca="1" si="11"/>
        <v>17</v>
      </c>
    </row>
    <row r="77" spans="3:35">
      <c r="C77" s="28">
        <f t="shared" ref="C77:D82" si="14">C50</f>
        <v>18</v>
      </c>
      <c r="D77" s="11" t="str">
        <f t="shared" si="14"/>
        <v>п18</v>
      </c>
      <c r="E77" s="15">
        <f t="shared" si="13"/>
        <v>-14</v>
      </c>
      <c r="F77" s="15">
        <f t="shared" si="13"/>
        <v>5</v>
      </c>
      <c r="G77" s="15">
        <f t="shared" si="13"/>
        <v>4</v>
      </c>
      <c r="H77" s="15">
        <f t="shared" si="13"/>
        <v>-6</v>
      </c>
      <c r="I77" s="15">
        <f t="shared" si="13"/>
        <v>-8</v>
      </c>
      <c r="J77" s="15">
        <f t="shared" si="13"/>
        <v>21</v>
      </c>
      <c r="K77" s="15">
        <f t="shared" si="13"/>
        <v>-5</v>
      </c>
      <c r="L77" s="15">
        <f t="shared" si="13"/>
        <v>2</v>
      </c>
      <c r="M77" s="15">
        <f t="shared" si="13"/>
        <v>3</v>
      </c>
      <c r="N77" s="15">
        <f t="shared" si="13"/>
        <v>5</v>
      </c>
      <c r="O77" s="15">
        <f t="shared" si="13"/>
        <v>1</v>
      </c>
      <c r="P77" s="15">
        <f t="shared" si="13"/>
        <v>-2</v>
      </c>
      <c r="Q77" s="15">
        <f t="shared" si="13"/>
        <v>-12</v>
      </c>
      <c r="R77" s="15">
        <f t="shared" si="13"/>
        <v>-11</v>
      </c>
      <c r="S77" s="15">
        <f t="shared" si="13"/>
        <v>-7</v>
      </c>
      <c r="T77" s="15">
        <f t="shared" si="13"/>
        <v>-3</v>
      </c>
      <c r="U77" s="15">
        <f t="shared" si="13"/>
        <v>-10</v>
      </c>
      <c r="V77" s="15">
        <f t="shared" si="13"/>
        <v>0</v>
      </c>
      <c r="W77" s="15">
        <f t="shared" si="13"/>
        <v>5</v>
      </c>
      <c r="X77" s="15">
        <f t="shared" si="13"/>
        <v>5</v>
      </c>
      <c r="Y77" s="15">
        <f t="shared" si="13"/>
        <v>-4</v>
      </c>
      <c r="Z77" s="15">
        <f t="shared" si="13"/>
        <v>-9</v>
      </c>
      <c r="AA77" s="15">
        <f t="shared" si="13"/>
        <v>-13</v>
      </c>
      <c r="AB77" s="16">
        <v>5</v>
      </c>
      <c r="AF77" s="3" t="str">
        <f t="shared" ca="1" si="6"/>
        <v>п14</v>
      </c>
      <c r="AG77" s="25">
        <f t="shared" ca="1" si="7"/>
        <v>0.23630254978193266</v>
      </c>
      <c r="AH77" s="25">
        <f t="shared" ca="1" si="8"/>
        <v>13.274452500894107</v>
      </c>
      <c r="AI77" s="18">
        <f t="shared" ca="1" si="11"/>
        <v>14</v>
      </c>
    </row>
    <row r="78" spans="3:35">
      <c r="C78" s="28">
        <f t="shared" si="14"/>
        <v>19</v>
      </c>
      <c r="D78" s="11" t="str">
        <f t="shared" si="14"/>
        <v>п19</v>
      </c>
      <c r="E78" s="15">
        <f t="shared" si="13"/>
        <v>-19</v>
      </c>
      <c r="F78" s="15">
        <f t="shared" si="13"/>
        <v>0</v>
      </c>
      <c r="G78" s="15">
        <f t="shared" si="13"/>
        <v>-1</v>
      </c>
      <c r="H78" s="15">
        <f t="shared" si="13"/>
        <v>-11</v>
      </c>
      <c r="I78" s="15">
        <f t="shared" si="13"/>
        <v>-13</v>
      </c>
      <c r="J78" s="15">
        <f t="shared" si="13"/>
        <v>-6</v>
      </c>
      <c r="K78" s="15">
        <f t="shared" si="13"/>
        <v>-10</v>
      </c>
      <c r="L78" s="15">
        <f t="shared" si="13"/>
        <v>-3</v>
      </c>
      <c r="M78" s="15">
        <f t="shared" si="13"/>
        <v>-2</v>
      </c>
      <c r="N78" s="15">
        <f t="shared" si="13"/>
        <v>0</v>
      </c>
      <c r="O78" s="15">
        <f t="shared" si="13"/>
        <v>-4</v>
      </c>
      <c r="P78" s="15">
        <f t="shared" si="13"/>
        <v>-7</v>
      </c>
      <c r="Q78" s="15">
        <f t="shared" si="13"/>
        <v>-17</v>
      </c>
      <c r="R78" s="15">
        <f t="shared" si="13"/>
        <v>-16</v>
      </c>
      <c r="S78" s="15">
        <f t="shared" si="13"/>
        <v>-12</v>
      </c>
      <c r="T78" s="15">
        <f t="shared" si="13"/>
        <v>-8</v>
      </c>
      <c r="U78" s="15">
        <f t="shared" si="13"/>
        <v>-15</v>
      </c>
      <c r="V78" s="15">
        <f t="shared" si="13"/>
        <v>-5</v>
      </c>
      <c r="W78" s="15">
        <f t="shared" si="13"/>
        <v>0</v>
      </c>
      <c r="X78" s="15">
        <f t="shared" si="13"/>
        <v>0</v>
      </c>
      <c r="Y78" s="15">
        <f t="shared" si="13"/>
        <v>-9</v>
      </c>
      <c r="Z78" s="15">
        <f t="shared" si="13"/>
        <v>-14</v>
      </c>
      <c r="AA78" s="15">
        <f t="shared" si="13"/>
        <v>-18</v>
      </c>
      <c r="AB78" s="16">
        <v>0</v>
      </c>
      <c r="AF78" s="3" t="str">
        <f t="shared" ca="1" si="6"/>
        <v>п13</v>
      </c>
      <c r="AG78" s="25">
        <f t="shared" ca="1" si="7"/>
        <v>0.16681543060865334</v>
      </c>
      <c r="AH78" s="25">
        <f t="shared" ca="1" si="8"/>
        <v>8.0759619018496522</v>
      </c>
      <c r="AI78" s="18">
        <f t="shared" ca="1" si="11"/>
        <v>13</v>
      </c>
    </row>
    <row r="79" spans="3:35">
      <c r="C79" s="28">
        <f t="shared" si="14"/>
        <v>20</v>
      </c>
      <c r="D79" s="11" t="str">
        <f t="shared" si="14"/>
        <v>п20</v>
      </c>
      <c r="E79" s="15">
        <f t="shared" si="13"/>
        <v>-19</v>
      </c>
      <c r="F79" s="15">
        <f t="shared" si="13"/>
        <v>0</v>
      </c>
      <c r="G79" s="15">
        <f t="shared" si="13"/>
        <v>-1</v>
      </c>
      <c r="H79" s="15">
        <f t="shared" si="13"/>
        <v>-11</v>
      </c>
      <c r="I79" s="15">
        <f t="shared" si="13"/>
        <v>-13</v>
      </c>
      <c r="J79" s="15">
        <f t="shared" si="13"/>
        <v>-6</v>
      </c>
      <c r="K79" s="15">
        <f t="shared" si="13"/>
        <v>-10</v>
      </c>
      <c r="L79" s="15">
        <f t="shared" si="13"/>
        <v>-3</v>
      </c>
      <c r="M79" s="15">
        <f t="shared" si="13"/>
        <v>-2</v>
      </c>
      <c r="N79" s="15">
        <f t="shared" si="13"/>
        <v>0</v>
      </c>
      <c r="O79" s="15">
        <f t="shared" si="13"/>
        <v>-4</v>
      </c>
      <c r="P79" s="15">
        <f t="shared" si="13"/>
        <v>-7</v>
      </c>
      <c r="Q79" s="15">
        <f t="shared" si="13"/>
        <v>-17</v>
      </c>
      <c r="R79" s="15">
        <f t="shared" si="13"/>
        <v>-16</v>
      </c>
      <c r="S79" s="15">
        <f t="shared" si="13"/>
        <v>-12</v>
      </c>
      <c r="T79" s="15">
        <f t="shared" si="13"/>
        <v>-8</v>
      </c>
      <c r="U79" s="15">
        <f t="shared" si="13"/>
        <v>-15</v>
      </c>
      <c r="V79" s="15">
        <f t="shared" si="13"/>
        <v>-5</v>
      </c>
      <c r="W79" s="15">
        <f t="shared" si="13"/>
        <v>0</v>
      </c>
      <c r="X79" s="15">
        <f t="shared" si="13"/>
        <v>0</v>
      </c>
      <c r="Y79" s="15">
        <f t="shared" si="13"/>
        <v>-9</v>
      </c>
      <c r="Z79" s="15">
        <f t="shared" si="13"/>
        <v>-14</v>
      </c>
      <c r="AA79" s="15">
        <f t="shared" si="13"/>
        <v>-18</v>
      </c>
      <c r="AB79" s="16">
        <v>0</v>
      </c>
      <c r="AF79" s="3" t="str">
        <f t="shared" ca="1" si="6"/>
        <v>п23</v>
      </c>
      <c r="AG79" s="25">
        <f t="shared" ca="1" si="7"/>
        <v>2.196255287295108</v>
      </c>
      <c r="AH79" s="25">
        <f t="shared" ca="1" si="8"/>
        <v>6.8193328174612011</v>
      </c>
      <c r="AI79" s="18">
        <f t="shared" ca="1" si="11"/>
        <v>23</v>
      </c>
    </row>
    <row r="80" spans="3:35">
      <c r="C80" s="28">
        <f t="shared" si="14"/>
        <v>21</v>
      </c>
      <c r="D80" s="11" t="str">
        <f t="shared" si="14"/>
        <v>п21</v>
      </c>
      <c r="E80" s="15">
        <f t="shared" si="13"/>
        <v>-10</v>
      </c>
      <c r="F80" s="15">
        <f t="shared" si="13"/>
        <v>9</v>
      </c>
      <c r="G80" s="15">
        <f t="shared" si="13"/>
        <v>8</v>
      </c>
      <c r="H80" s="15">
        <f t="shared" si="13"/>
        <v>-2</v>
      </c>
      <c r="I80" s="15">
        <f t="shared" si="13"/>
        <v>-4</v>
      </c>
      <c r="J80" s="15">
        <f t="shared" si="13"/>
        <v>3</v>
      </c>
      <c r="K80" s="15">
        <f t="shared" si="13"/>
        <v>21</v>
      </c>
      <c r="L80" s="15">
        <f t="shared" si="13"/>
        <v>6</v>
      </c>
      <c r="M80" s="15">
        <f t="shared" si="13"/>
        <v>7</v>
      </c>
      <c r="N80" s="15">
        <f t="shared" si="13"/>
        <v>9</v>
      </c>
      <c r="O80" s="15">
        <f t="shared" si="13"/>
        <v>5</v>
      </c>
      <c r="P80" s="15">
        <f t="shared" si="13"/>
        <v>2</v>
      </c>
      <c r="Q80" s="15">
        <f t="shared" si="13"/>
        <v>-8</v>
      </c>
      <c r="R80" s="15">
        <f t="shared" si="13"/>
        <v>-7</v>
      </c>
      <c r="S80" s="15">
        <f t="shared" si="13"/>
        <v>-3</v>
      </c>
      <c r="T80" s="15">
        <f t="shared" si="13"/>
        <v>1</v>
      </c>
      <c r="U80" s="15">
        <f t="shared" si="13"/>
        <v>-6</v>
      </c>
      <c r="V80" s="15">
        <f t="shared" si="13"/>
        <v>4</v>
      </c>
      <c r="W80" s="15">
        <f t="shared" si="13"/>
        <v>9</v>
      </c>
      <c r="X80" s="15">
        <f t="shared" si="13"/>
        <v>9</v>
      </c>
      <c r="Y80" s="15">
        <f t="shared" si="13"/>
        <v>0</v>
      </c>
      <c r="Z80" s="15">
        <f t="shared" si="13"/>
        <v>-5</v>
      </c>
      <c r="AA80" s="15">
        <f t="shared" si="13"/>
        <v>-9</v>
      </c>
      <c r="AB80" s="16">
        <v>9</v>
      </c>
      <c r="AF80" s="3" t="str">
        <f t="shared" ca="1" si="6"/>
        <v>п01</v>
      </c>
      <c r="AG80" s="25">
        <f t="shared" ca="1" si="7"/>
        <v>0</v>
      </c>
      <c r="AH80" s="25">
        <f t="shared" ca="1" si="8"/>
        <v>0</v>
      </c>
      <c r="AI80" s="18">
        <f t="shared" ca="1" si="11"/>
        <v>1</v>
      </c>
    </row>
    <row r="81" spans="1:35">
      <c r="C81" s="28">
        <f t="shared" si="14"/>
        <v>22</v>
      </c>
      <c r="D81" s="11" t="str">
        <f t="shared" si="14"/>
        <v>п22</v>
      </c>
      <c r="E81" s="15">
        <f t="shared" si="13"/>
        <v>-5</v>
      </c>
      <c r="F81" s="15">
        <f t="shared" si="13"/>
        <v>14</v>
      </c>
      <c r="G81" s="15">
        <f t="shared" si="13"/>
        <v>13</v>
      </c>
      <c r="H81" s="15">
        <f t="shared" si="13"/>
        <v>3</v>
      </c>
      <c r="I81" s="15">
        <f t="shared" si="13"/>
        <v>1</v>
      </c>
      <c r="J81" s="15">
        <f t="shared" si="13"/>
        <v>8</v>
      </c>
      <c r="K81" s="15">
        <f t="shared" si="13"/>
        <v>4</v>
      </c>
      <c r="L81" s="15">
        <f t="shared" si="13"/>
        <v>11</v>
      </c>
      <c r="M81" s="15">
        <f t="shared" si="13"/>
        <v>12</v>
      </c>
      <c r="N81" s="15">
        <f t="shared" si="13"/>
        <v>14</v>
      </c>
      <c r="O81" s="15">
        <f t="shared" si="13"/>
        <v>10</v>
      </c>
      <c r="P81" s="15">
        <f t="shared" si="13"/>
        <v>7</v>
      </c>
      <c r="Q81" s="15">
        <f t="shared" si="13"/>
        <v>-3</v>
      </c>
      <c r="R81" s="15">
        <f t="shared" si="13"/>
        <v>-2</v>
      </c>
      <c r="S81" s="15">
        <f t="shared" si="13"/>
        <v>2</v>
      </c>
      <c r="T81" s="15">
        <f t="shared" si="13"/>
        <v>6</v>
      </c>
      <c r="U81" s="15">
        <f t="shared" si="13"/>
        <v>21</v>
      </c>
      <c r="V81" s="15">
        <f t="shared" si="13"/>
        <v>9</v>
      </c>
      <c r="W81" s="15">
        <f t="shared" si="13"/>
        <v>14</v>
      </c>
      <c r="X81" s="15">
        <f t="shared" si="13"/>
        <v>14</v>
      </c>
      <c r="Y81" s="15">
        <f t="shared" si="13"/>
        <v>5</v>
      </c>
      <c r="Z81" s="15">
        <f t="shared" si="13"/>
        <v>0</v>
      </c>
      <c r="AA81" s="15">
        <f t="shared" si="13"/>
        <v>-4</v>
      </c>
      <c r="AB81" s="16">
        <v>14</v>
      </c>
      <c r="AF81" s="3" t="e">
        <f t="shared" ca="1" si="6"/>
        <v>#N/A</v>
      </c>
      <c r="AG81" s="25" t="e">
        <f t="shared" ca="1" si="7"/>
        <v>#N/A</v>
      </c>
      <c r="AH81" s="25" t="e">
        <f t="shared" ca="1" si="8"/>
        <v>#N/A</v>
      </c>
      <c r="AI81" s="18">
        <f t="shared" ca="1" si="11"/>
        <v>0</v>
      </c>
    </row>
    <row r="82" spans="1:35">
      <c r="C82" s="28">
        <f t="shared" si="14"/>
        <v>23</v>
      </c>
      <c r="D82" s="11" t="str">
        <f t="shared" si="14"/>
        <v>п23</v>
      </c>
      <c r="E82" s="15">
        <f t="shared" si="13"/>
        <v>21</v>
      </c>
      <c r="F82" s="15">
        <f t="shared" si="13"/>
        <v>18</v>
      </c>
      <c r="G82" s="15">
        <f t="shared" si="13"/>
        <v>17</v>
      </c>
      <c r="H82" s="15">
        <f t="shared" si="13"/>
        <v>7</v>
      </c>
      <c r="I82" s="15">
        <f t="shared" si="13"/>
        <v>5</v>
      </c>
      <c r="J82" s="15">
        <f t="shared" si="13"/>
        <v>12</v>
      </c>
      <c r="K82" s="15">
        <f t="shared" si="13"/>
        <v>8</v>
      </c>
      <c r="L82" s="15">
        <f t="shared" si="13"/>
        <v>15</v>
      </c>
      <c r="M82" s="15">
        <f t="shared" si="13"/>
        <v>16</v>
      </c>
      <c r="N82" s="15">
        <f t="shared" si="13"/>
        <v>18</v>
      </c>
      <c r="O82" s="15">
        <f t="shared" si="13"/>
        <v>14</v>
      </c>
      <c r="P82" s="15">
        <f t="shared" si="13"/>
        <v>11</v>
      </c>
      <c r="Q82" s="15">
        <f t="shared" si="13"/>
        <v>1</v>
      </c>
      <c r="R82" s="15">
        <f t="shared" si="13"/>
        <v>2</v>
      </c>
      <c r="S82" s="15">
        <f t="shared" si="13"/>
        <v>6</v>
      </c>
      <c r="T82" s="15">
        <f t="shared" si="13"/>
        <v>10</v>
      </c>
      <c r="U82" s="15">
        <f t="shared" si="13"/>
        <v>3</v>
      </c>
      <c r="V82" s="15">
        <f t="shared" si="13"/>
        <v>13</v>
      </c>
      <c r="W82" s="15">
        <f t="shared" si="13"/>
        <v>18</v>
      </c>
      <c r="X82" s="15">
        <f t="shared" si="13"/>
        <v>18</v>
      </c>
      <c r="Y82" s="15">
        <f t="shared" si="13"/>
        <v>9</v>
      </c>
      <c r="Z82" s="15">
        <f t="shared" si="13"/>
        <v>4</v>
      </c>
      <c r="AA82" s="15">
        <f t="shared" si="13"/>
        <v>0</v>
      </c>
      <c r="AB82" s="16">
        <v>18</v>
      </c>
      <c r="AF82" s="3" t="e">
        <f t="shared" ca="1" si="6"/>
        <v>#N/A</v>
      </c>
      <c r="AG82" s="25" t="e">
        <f t="shared" ca="1" si="7"/>
        <v>#N/A</v>
      </c>
      <c r="AH82" s="25" t="e">
        <f t="shared" ca="1" si="8"/>
        <v>#N/A</v>
      </c>
      <c r="AI82" s="18">
        <f t="shared" ca="1" si="11"/>
        <v>0</v>
      </c>
    </row>
    <row r="83" spans="1:35">
      <c r="E83" s="14">
        <f t="array" ref="E83:AA83">TRANSPOSE(AB60:AB82)</f>
        <v>19</v>
      </c>
      <c r="F83" s="14">
        <v>0</v>
      </c>
      <c r="G83" s="14">
        <v>1</v>
      </c>
      <c r="H83" s="14">
        <v>11</v>
      </c>
      <c r="I83" s="14">
        <v>13</v>
      </c>
      <c r="J83" s="14">
        <v>6</v>
      </c>
      <c r="K83" s="14">
        <v>10</v>
      </c>
      <c r="L83" s="14">
        <v>3</v>
      </c>
      <c r="M83" s="14">
        <v>2</v>
      </c>
      <c r="N83" s="14">
        <v>0</v>
      </c>
      <c r="O83" s="14">
        <v>4</v>
      </c>
      <c r="P83" s="14">
        <v>7</v>
      </c>
      <c r="Q83" s="14">
        <v>17</v>
      </c>
      <c r="R83" s="14">
        <v>16</v>
      </c>
      <c r="S83" s="14">
        <v>12</v>
      </c>
      <c r="T83" s="14">
        <v>8</v>
      </c>
      <c r="U83" s="14">
        <v>15</v>
      </c>
      <c r="V83" s="14">
        <v>5</v>
      </c>
      <c r="W83" s="14">
        <v>0</v>
      </c>
      <c r="X83" s="14">
        <v>0</v>
      </c>
      <c r="Y83" s="14">
        <v>9</v>
      </c>
      <c r="Z83" s="14">
        <v>14</v>
      </c>
      <c r="AA83" s="14">
        <v>18</v>
      </c>
      <c r="AF83" s="3" t="e">
        <f t="shared" ca="1" si="6"/>
        <v>#N/A</v>
      </c>
      <c r="AG83" s="25" t="e">
        <f t="shared" ca="1" si="7"/>
        <v>#N/A</v>
      </c>
      <c r="AH83" s="25" t="e">
        <f t="shared" ca="1" si="8"/>
        <v>#N/A</v>
      </c>
      <c r="AI83" s="18">
        <f t="shared" ca="1" si="11"/>
        <v>0</v>
      </c>
    </row>
    <row r="84" spans="1:35" ht="15.7" customHeight="1"/>
    <row r="86" spans="1:35">
      <c r="A86" s="1" t="s">
        <v>31</v>
      </c>
    </row>
  </sheetData>
  <mergeCells count="1">
    <mergeCell ref="A1:B1"/>
  </mergeCells>
  <conditionalFormatting sqref="E33:AA55">
    <cfRule type="cellIs" dxfId="7" priority="4" operator="equal">
      <formula>1</formula>
    </cfRule>
  </conditionalFormatting>
  <conditionalFormatting sqref="E61:AA82">
    <cfRule type="cellIs" dxfId="6" priority="3" operator="equal">
      <formula>21</formula>
    </cfRule>
  </conditionalFormatting>
  <conditionalFormatting sqref="E6:AA28">
    <cfRule type="cellIs" dxfId="5" priority="1" operator="equal">
      <formula>10000</formula>
    </cfRule>
    <cfRule type="cellIs" dxfId="4" priority="2" operator="equal">
      <formula>0</formula>
    </cfRule>
  </conditionalFormatting>
  <pageMargins left="0.7" right="0.7" top="0.75" bottom="0.75" header="0.3" footer="0.3"/>
  <pageSetup paperSize="9" orientation="portrait" horizontalDpi="4294967295" verticalDpi="4294967295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5F84D0-EAB1-4772-8658-628B4B2E9E04}">
  <sheetPr>
    <tabColor rgb="FFFFCCCC"/>
  </sheetPr>
  <dimension ref="A1:AN86"/>
  <sheetViews>
    <sheetView tabSelected="1" zoomScaleNormal="100" workbookViewId="0">
      <selection activeCell="AE53" sqref="AE53"/>
    </sheetView>
  </sheetViews>
  <sheetFormatPr defaultColWidth="8.88671875" defaultRowHeight="14.4"/>
  <cols>
    <col min="1" max="2" width="9.109375" style="1" customWidth="1"/>
    <col min="3" max="4" width="4.77734375" style="1" customWidth="1"/>
    <col min="5" max="27" width="4.609375" style="1" customWidth="1"/>
    <col min="28" max="29" width="8.88671875" style="1"/>
    <col min="30" max="30" width="6.88671875" style="1" customWidth="1"/>
    <col min="31" max="31" width="6.33203125" style="1" customWidth="1"/>
    <col min="32" max="33" width="6.5" style="1" bestFit="1" customWidth="1"/>
    <col min="34" max="16384" width="8.88671875" style="1"/>
  </cols>
  <sheetData>
    <row r="1" spans="1:40" ht="30.6">
      <c r="A1" s="30" t="s">
        <v>29</v>
      </c>
      <c r="B1" s="30"/>
      <c r="C1" s="26" t="s">
        <v>36</v>
      </c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  <c r="P1" s="27"/>
      <c r="Q1" s="27"/>
      <c r="R1" s="27"/>
      <c r="S1" s="27"/>
      <c r="T1" s="27"/>
      <c r="U1" s="27"/>
      <c r="V1" s="27"/>
      <c r="W1" s="27"/>
      <c r="X1" s="27"/>
      <c r="Y1" s="27"/>
      <c r="Z1" s="27"/>
      <c r="AA1" s="27"/>
      <c r="AB1" s="27"/>
      <c r="AC1" s="27"/>
      <c r="AD1" s="27"/>
      <c r="AE1" s="27"/>
      <c r="AF1" s="27"/>
      <c r="AG1" s="27"/>
      <c r="AH1" s="27"/>
      <c r="AI1" s="27"/>
      <c r="AJ1" s="27"/>
      <c r="AK1" s="27"/>
      <c r="AL1" s="27"/>
      <c r="AM1" s="27"/>
      <c r="AN1" s="27"/>
    </row>
    <row r="3" spans="1:40">
      <c r="B3" s="2"/>
      <c r="C3" s="2"/>
      <c r="D3" s="2"/>
      <c r="E3" s="3" t="s">
        <v>5</v>
      </c>
      <c r="F3" s="3" t="s">
        <v>6</v>
      </c>
      <c r="G3" s="3" t="s">
        <v>7</v>
      </c>
      <c r="H3" s="3" t="s">
        <v>8</v>
      </c>
      <c r="I3" s="3" t="s">
        <v>9</v>
      </c>
      <c r="J3" s="3" t="s">
        <v>10</v>
      </c>
      <c r="K3" s="3" t="s">
        <v>11</v>
      </c>
      <c r="L3" s="3" t="s">
        <v>12</v>
      </c>
      <c r="M3" s="3" t="s">
        <v>13</v>
      </c>
      <c r="N3" s="3" t="s">
        <v>14</v>
      </c>
      <c r="O3" s="3" t="s">
        <v>15</v>
      </c>
      <c r="P3" s="3" t="s">
        <v>16</v>
      </c>
      <c r="Q3" s="3" t="s">
        <v>17</v>
      </c>
      <c r="R3" s="3" t="s">
        <v>18</v>
      </c>
      <c r="S3" s="3" t="s">
        <v>19</v>
      </c>
      <c r="T3" s="3" t="s">
        <v>20</v>
      </c>
      <c r="U3" s="3" t="s">
        <v>21</v>
      </c>
      <c r="V3" s="3" t="s">
        <v>22</v>
      </c>
      <c r="W3" s="3" t="s">
        <v>23</v>
      </c>
      <c r="X3" s="3" t="s">
        <v>24</v>
      </c>
      <c r="Y3" s="3" t="s">
        <v>25</v>
      </c>
      <c r="Z3" s="3" t="s">
        <v>26</v>
      </c>
      <c r="AA3" s="3" t="s">
        <v>27</v>
      </c>
    </row>
    <row r="4" spans="1:40">
      <c r="B4" s="2"/>
      <c r="C4" s="4" t="s">
        <v>3</v>
      </c>
      <c r="D4" s="5"/>
      <c r="E4" s="6">
        <v>0</v>
      </c>
      <c r="F4" s="6">
        <v>8.8127756442331613</v>
      </c>
      <c r="G4" s="6">
        <v>14.256886609381336</v>
      </c>
      <c r="H4" s="6">
        <v>11.848249217226016</v>
      </c>
      <c r="I4" s="6">
        <v>3.4429989435877828</v>
      </c>
      <c r="J4" s="6">
        <v>4.7935397817763414</v>
      </c>
      <c r="K4" s="6">
        <v>13.163935003117702</v>
      </c>
      <c r="L4" s="6">
        <v>16.659359445609478</v>
      </c>
      <c r="M4" s="6">
        <v>16.003298220442609</v>
      </c>
      <c r="N4" s="6">
        <v>7.934291673722953</v>
      </c>
      <c r="O4" s="6">
        <v>17.547550553942621</v>
      </c>
      <c r="P4" s="6">
        <v>5.8209809177595595</v>
      </c>
      <c r="Q4" s="6">
        <v>0.16681543060865334</v>
      </c>
      <c r="R4" s="6">
        <v>0.23630254978193266</v>
      </c>
      <c r="S4" s="6">
        <v>6.7848139631820326</v>
      </c>
      <c r="T4" s="6">
        <v>5.6313569443380977</v>
      </c>
      <c r="U4" s="6">
        <v>0.14615767394670076</v>
      </c>
      <c r="V4" s="6">
        <v>10.952716407614908</v>
      </c>
      <c r="W4" s="6">
        <v>7.7337997834397054</v>
      </c>
      <c r="X4" s="6">
        <v>8.909712212573627</v>
      </c>
      <c r="Y4" s="6">
        <v>7.9348262870783799</v>
      </c>
      <c r="Z4" s="6">
        <v>1.4396701588211003</v>
      </c>
      <c r="AA4" s="6">
        <v>2.196255287295108</v>
      </c>
    </row>
    <row r="5" spans="1:40">
      <c r="B5" s="2"/>
      <c r="C5" s="5"/>
      <c r="D5" s="4" t="s">
        <v>4</v>
      </c>
      <c r="E5" s="6">
        <v>0</v>
      </c>
      <c r="F5" s="6">
        <v>14.793911048070745</v>
      </c>
      <c r="G5" s="6">
        <v>3.5656362819917931</v>
      </c>
      <c r="H5" s="6">
        <v>19.17481078047663</v>
      </c>
      <c r="I5" s="6">
        <v>18.875700114324559</v>
      </c>
      <c r="J5" s="6">
        <v>7.5670482407190764</v>
      </c>
      <c r="K5" s="6">
        <v>19.464075525066587</v>
      </c>
      <c r="L5" s="6">
        <v>7.8383511019488905</v>
      </c>
      <c r="M5" s="6">
        <v>2.3997823750064029</v>
      </c>
      <c r="N5" s="6">
        <v>2.19361365710113</v>
      </c>
      <c r="O5" s="6">
        <v>11.091944818297657</v>
      </c>
      <c r="P5" s="6">
        <v>10.014005166745385</v>
      </c>
      <c r="Q5" s="6">
        <v>8.0759619018496522</v>
      </c>
      <c r="R5" s="6">
        <v>13.274452500894107</v>
      </c>
      <c r="S5" s="6">
        <v>17.607946137794936</v>
      </c>
      <c r="T5" s="6">
        <v>13.325311561916662</v>
      </c>
      <c r="U5" s="6">
        <v>13.810046177219252</v>
      </c>
      <c r="V5" s="6">
        <v>7.6975284011673173</v>
      </c>
      <c r="W5" s="6">
        <v>13.409545754298879</v>
      </c>
      <c r="X5" s="6">
        <v>12.449125918450134</v>
      </c>
      <c r="Y5" s="6">
        <v>15.405687564580964</v>
      </c>
      <c r="Z5" s="6">
        <v>15.903172639987215</v>
      </c>
      <c r="AA5" s="6">
        <v>6.8193328174612011</v>
      </c>
    </row>
    <row r="6" spans="1:40">
      <c r="A6" s="1">
        <v>1</v>
      </c>
      <c r="B6" s="3" t="s">
        <v>5</v>
      </c>
      <c r="C6" s="6">
        <v>0</v>
      </c>
      <c r="D6" s="6">
        <v>0</v>
      </c>
      <c r="E6" s="7">
        <v>10000</v>
      </c>
      <c r="F6" s="7">
        <v>17.219896011701664</v>
      </c>
      <c r="G6" s="7">
        <v>14.696005507899523</v>
      </c>
      <c r="H6" s="7">
        <v>22.540061623264915</v>
      </c>
      <c r="I6" s="7">
        <v>19.187138831296831</v>
      </c>
      <c r="J6" s="7">
        <v>8.957580181993464</v>
      </c>
      <c r="K6" s="7">
        <v>23.497647133528147</v>
      </c>
      <c r="L6" s="7">
        <v>18.411246702367581</v>
      </c>
      <c r="M6" s="7">
        <v>16.182228195765035</v>
      </c>
      <c r="N6" s="7">
        <v>8.2319454104318481</v>
      </c>
      <c r="O6" s="7">
        <v>20.759281545740745</v>
      </c>
      <c r="P6" s="7">
        <v>11.582923565513335</v>
      </c>
      <c r="Q6" s="7">
        <v>8.07768457096563</v>
      </c>
      <c r="R6" s="7">
        <v>13.27655558093014</v>
      </c>
      <c r="S6" s="7">
        <v>18.869909054006527</v>
      </c>
      <c r="T6" s="7">
        <v>14.466378581272329</v>
      </c>
      <c r="U6" s="7">
        <v>13.810819580408021</v>
      </c>
      <c r="V6" s="7">
        <v>13.387081093069328</v>
      </c>
      <c r="W6" s="7">
        <v>15.479908799051987</v>
      </c>
      <c r="X6" s="7">
        <v>15.308942087692099</v>
      </c>
      <c r="Y6" s="7">
        <v>17.329070302344398</v>
      </c>
      <c r="Z6" s="7">
        <v>15.968204350628717</v>
      </c>
      <c r="AA6" s="7">
        <v>7.164275075838102</v>
      </c>
      <c r="AB6" s="19">
        <f>SUMPRODUCT(E6:AA6,E33:AA33)</f>
        <v>8.07768457096563</v>
      </c>
    </row>
    <row r="7" spans="1:40">
      <c r="A7" s="1">
        <v>2</v>
      </c>
      <c r="B7" s="3" t="s">
        <v>6</v>
      </c>
      <c r="C7" s="6">
        <v>8.8127756442331613</v>
      </c>
      <c r="D7" s="6">
        <v>14.793911048070745</v>
      </c>
      <c r="E7" s="7">
        <v>17.219896011701664</v>
      </c>
      <c r="F7" s="7">
        <v>10000</v>
      </c>
      <c r="G7" s="7">
        <v>12.478481414956386</v>
      </c>
      <c r="H7" s="7">
        <v>5.3297638106891716</v>
      </c>
      <c r="I7" s="7">
        <v>6.7450354925814251</v>
      </c>
      <c r="J7" s="7">
        <v>8.269329051038051</v>
      </c>
      <c r="K7" s="7">
        <v>6.3830262421991009</v>
      </c>
      <c r="L7" s="7">
        <v>10.485642160407529</v>
      </c>
      <c r="M7" s="7">
        <v>14.328923214374953</v>
      </c>
      <c r="N7" s="7">
        <v>12.630883913143968</v>
      </c>
      <c r="O7" s="7">
        <v>9.4868776048640093</v>
      </c>
      <c r="P7" s="7">
        <v>5.639001322901426</v>
      </c>
      <c r="Q7" s="7">
        <v>10.949130958518611</v>
      </c>
      <c r="R7" s="7">
        <v>8.7100312867655063</v>
      </c>
      <c r="S7" s="7">
        <v>3.4686340346036446</v>
      </c>
      <c r="T7" s="7">
        <v>3.5040275961775809</v>
      </c>
      <c r="U7" s="7">
        <v>8.7222850863169921</v>
      </c>
      <c r="V7" s="7">
        <v>7.4120168066495209</v>
      </c>
      <c r="W7" s="7">
        <v>1.7551798126616671</v>
      </c>
      <c r="X7" s="7">
        <v>2.3467880182009564</v>
      </c>
      <c r="Y7" s="7">
        <v>1.0700773709792537</v>
      </c>
      <c r="Z7" s="7">
        <v>7.4560811273962475</v>
      </c>
      <c r="AA7" s="7">
        <v>10.362057690916767</v>
      </c>
      <c r="AB7" s="19">
        <f t="shared" ref="AB7:AB28" si="0">SUMPRODUCT(E7:AA7,E34:AA34)</f>
        <v>5.3297638106891716</v>
      </c>
    </row>
    <row r="8" spans="1:40">
      <c r="A8" s="1">
        <v>3</v>
      </c>
      <c r="B8" s="3" t="s">
        <v>7</v>
      </c>
      <c r="C8" s="6">
        <v>14.256886609381336</v>
      </c>
      <c r="D8" s="6">
        <v>3.5656362819917931</v>
      </c>
      <c r="E8" s="7">
        <v>14.696005507899523</v>
      </c>
      <c r="F8" s="7">
        <v>12.478481414956386</v>
      </c>
      <c r="G8" s="7">
        <v>10000</v>
      </c>
      <c r="H8" s="7">
        <v>15.79391853249339</v>
      </c>
      <c r="I8" s="7">
        <v>18.744018272465105</v>
      </c>
      <c r="J8" s="7">
        <v>10.274542853236207</v>
      </c>
      <c r="K8" s="7">
        <v>15.935962900916119</v>
      </c>
      <c r="L8" s="7">
        <v>4.9018330919662194</v>
      </c>
      <c r="M8" s="7">
        <v>2.0998020972660085</v>
      </c>
      <c r="N8" s="7">
        <v>6.4697490526004868</v>
      </c>
      <c r="O8" s="7">
        <v>8.2142430801447652</v>
      </c>
      <c r="P8" s="7">
        <v>10.61819034072167</v>
      </c>
      <c r="Q8" s="7">
        <v>14.794361865928073</v>
      </c>
      <c r="R8" s="7">
        <v>17.053969911569371</v>
      </c>
      <c r="S8" s="7">
        <v>15.906550088453058</v>
      </c>
      <c r="T8" s="7">
        <v>13.025015300264238</v>
      </c>
      <c r="U8" s="7">
        <v>17.437333660590042</v>
      </c>
      <c r="V8" s="7">
        <v>5.2905645451828676</v>
      </c>
      <c r="W8" s="7">
        <v>11.809031096485031</v>
      </c>
      <c r="X8" s="7">
        <v>10.368638394260774</v>
      </c>
      <c r="Y8" s="7">
        <v>13.422192857099722</v>
      </c>
      <c r="Z8" s="7">
        <v>17.790329983599822</v>
      </c>
      <c r="AA8" s="7">
        <v>12.491812079606907</v>
      </c>
      <c r="AB8" s="19">
        <f t="shared" si="0"/>
        <v>6.4697490526004868</v>
      </c>
    </row>
    <row r="9" spans="1:40">
      <c r="A9" s="1">
        <v>4</v>
      </c>
      <c r="B9" s="3" t="s">
        <v>8</v>
      </c>
      <c r="C9" s="6">
        <v>11.848249217226016</v>
      </c>
      <c r="D9" s="6">
        <v>19.17481078047663</v>
      </c>
      <c r="E9" s="7">
        <v>22.540061623264915</v>
      </c>
      <c r="F9" s="7">
        <v>5.3297638106891716</v>
      </c>
      <c r="G9" s="7">
        <v>15.79391853249339</v>
      </c>
      <c r="H9" s="7">
        <v>10000</v>
      </c>
      <c r="I9" s="7">
        <v>8.4105706912849563</v>
      </c>
      <c r="J9" s="7">
        <v>13.583411809925421</v>
      </c>
      <c r="K9" s="7">
        <v>1.3471091936662436</v>
      </c>
      <c r="L9" s="7">
        <v>12.315116713719819</v>
      </c>
      <c r="M9" s="7">
        <v>17.281956203609134</v>
      </c>
      <c r="N9" s="7">
        <v>17.426420154331208</v>
      </c>
      <c r="O9" s="7">
        <v>9.8901343716478944</v>
      </c>
      <c r="P9" s="7">
        <v>10.965779618719463</v>
      </c>
      <c r="Q9" s="7">
        <v>16.113359107949062</v>
      </c>
      <c r="R9" s="7">
        <v>13.025034865020661</v>
      </c>
      <c r="S9" s="7">
        <v>5.3003246485834703</v>
      </c>
      <c r="T9" s="7">
        <v>8.5361812680277112</v>
      </c>
      <c r="U9" s="7">
        <v>12.873214273663457</v>
      </c>
      <c r="V9" s="7">
        <v>11.512167034381232</v>
      </c>
      <c r="W9" s="7">
        <v>7.082864884017825</v>
      </c>
      <c r="X9" s="7">
        <v>7.3396073867069891</v>
      </c>
      <c r="Y9" s="7">
        <v>5.4333386464317677</v>
      </c>
      <c r="Z9" s="7">
        <v>10.910643158740479</v>
      </c>
      <c r="AA9" s="7">
        <v>15.678610350346201</v>
      </c>
      <c r="AB9" s="19">
        <f t="shared" si="0"/>
        <v>1.3471091936662436</v>
      </c>
    </row>
    <row r="10" spans="1:40">
      <c r="A10" s="1">
        <v>5</v>
      </c>
      <c r="B10" s="3" t="s">
        <v>9</v>
      </c>
      <c r="C10" s="6">
        <v>3.4429989435877828</v>
      </c>
      <c r="D10" s="6">
        <v>18.875700114324559</v>
      </c>
      <c r="E10" s="7">
        <v>19.187138831296831</v>
      </c>
      <c r="F10" s="7">
        <v>6.7450354925814251</v>
      </c>
      <c r="G10" s="7">
        <v>18.744018272465105</v>
      </c>
      <c r="H10" s="7">
        <v>8.4105706912849563</v>
      </c>
      <c r="I10" s="7">
        <v>10000</v>
      </c>
      <c r="J10" s="7">
        <v>11.389010832992295</v>
      </c>
      <c r="K10" s="7">
        <v>9.7387259689055288</v>
      </c>
      <c r="L10" s="7">
        <v>17.21903766592051</v>
      </c>
      <c r="M10" s="7">
        <v>20.717552540706603</v>
      </c>
      <c r="N10" s="7">
        <v>17.276102539463068</v>
      </c>
      <c r="O10" s="7">
        <v>16.109786548480091</v>
      </c>
      <c r="P10" s="7">
        <v>9.1752076605075352</v>
      </c>
      <c r="Q10" s="7">
        <v>11.285730985129273</v>
      </c>
      <c r="R10" s="7">
        <v>6.4542138629741563</v>
      </c>
      <c r="S10" s="7">
        <v>3.5742030958232336</v>
      </c>
      <c r="T10" s="7">
        <v>5.9662152007909128</v>
      </c>
      <c r="U10" s="7">
        <v>6.0440063010985616</v>
      </c>
      <c r="V10" s="7">
        <v>13.466528106321343</v>
      </c>
      <c r="W10" s="7">
        <v>6.9490873742457513</v>
      </c>
      <c r="X10" s="7">
        <v>8.4371683555790735</v>
      </c>
      <c r="Y10" s="7">
        <v>5.6760461572390195</v>
      </c>
      <c r="Z10" s="7">
        <v>3.5845844676287242</v>
      </c>
      <c r="AA10" s="7">
        <v>12.120658486294476</v>
      </c>
      <c r="AB10" s="19">
        <f t="shared" si="0"/>
        <v>3.5742030958232336</v>
      </c>
    </row>
    <row r="11" spans="1:40">
      <c r="A11" s="1">
        <v>6</v>
      </c>
      <c r="B11" s="3" t="s">
        <v>10</v>
      </c>
      <c r="C11" s="6">
        <v>4.7935397817763414</v>
      </c>
      <c r="D11" s="6">
        <v>7.5670482407190764</v>
      </c>
      <c r="E11" s="7">
        <v>8.957580181993464</v>
      </c>
      <c r="F11" s="7">
        <v>8.269329051038051</v>
      </c>
      <c r="G11" s="7">
        <v>10.274542853236207</v>
      </c>
      <c r="H11" s="7">
        <v>13.583411809925421</v>
      </c>
      <c r="I11" s="7">
        <v>11.389010832992295</v>
      </c>
      <c r="J11" s="7">
        <v>10000</v>
      </c>
      <c r="K11" s="7">
        <v>14.546572598587042</v>
      </c>
      <c r="L11" s="7">
        <v>11.868920824452433</v>
      </c>
      <c r="M11" s="7">
        <v>12.343391785899406</v>
      </c>
      <c r="N11" s="7">
        <v>6.2239956355373192</v>
      </c>
      <c r="O11" s="7">
        <v>13.23214595820189</v>
      </c>
      <c r="P11" s="7">
        <v>2.6539090952288862</v>
      </c>
      <c r="Q11" s="7">
        <v>4.6546290224005382</v>
      </c>
      <c r="R11" s="7">
        <v>7.3036206485372821</v>
      </c>
      <c r="S11" s="7">
        <v>10.236444863576189</v>
      </c>
      <c r="T11" s="7">
        <v>5.818894574928513</v>
      </c>
      <c r="U11" s="7">
        <v>7.7828775970922557</v>
      </c>
      <c r="V11" s="7">
        <v>6.1605585607594664</v>
      </c>
      <c r="W11" s="7">
        <v>6.5406349900883187</v>
      </c>
      <c r="X11" s="7">
        <v>6.3857308063725577</v>
      </c>
      <c r="Y11" s="7">
        <v>8.4446401556245512</v>
      </c>
      <c r="Z11" s="7">
        <v>8.9855111956891758</v>
      </c>
      <c r="AA11" s="7">
        <v>2.7027698939144522</v>
      </c>
      <c r="AB11" s="19">
        <f t="shared" si="0"/>
        <v>2.6539090952288862</v>
      </c>
    </row>
    <row r="12" spans="1:40">
      <c r="A12" s="1">
        <v>7</v>
      </c>
      <c r="B12" s="3" t="s">
        <v>11</v>
      </c>
      <c r="C12" s="6">
        <v>13.163935003117702</v>
      </c>
      <c r="D12" s="6">
        <v>19.464075525066587</v>
      </c>
      <c r="E12" s="7">
        <v>23.497647133528147</v>
      </c>
      <c r="F12" s="7">
        <v>6.3830262421991009</v>
      </c>
      <c r="G12" s="7">
        <v>15.935962900916119</v>
      </c>
      <c r="H12" s="7">
        <v>1.3471091936662436</v>
      </c>
      <c r="I12" s="7">
        <v>9.7387259689055288</v>
      </c>
      <c r="J12" s="7">
        <v>14.546572598587042</v>
      </c>
      <c r="K12" s="7">
        <v>10000</v>
      </c>
      <c r="L12" s="7">
        <v>12.139829504381197</v>
      </c>
      <c r="M12" s="7">
        <v>17.298904132663679</v>
      </c>
      <c r="N12" s="7">
        <v>18.044889095960993</v>
      </c>
      <c r="O12" s="7">
        <v>9.4503258075400378</v>
      </c>
      <c r="P12" s="7">
        <v>11.967573040382867</v>
      </c>
      <c r="Q12" s="7">
        <v>17.280458589904288</v>
      </c>
      <c r="R12" s="7">
        <v>14.333007850060861</v>
      </c>
      <c r="S12" s="7">
        <v>6.6436737987685222</v>
      </c>
      <c r="T12" s="7">
        <v>9.7172092293454337</v>
      </c>
      <c r="U12" s="7">
        <v>14.192623945493567</v>
      </c>
      <c r="V12" s="7">
        <v>11.972515144949265</v>
      </c>
      <c r="W12" s="7">
        <v>8.1328776733146473</v>
      </c>
      <c r="X12" s="7">
        <v>8.2041409992121004</v>
      </c>
      <c r="Y12" s="7">
        <v>6.6192213138686533</v>
      </c>
      <c r="Z12" s="7">
        <v>12.253098199891154</v>
      </c>
      <c r="AA12" s="7">
        <v>16.738563752317759</v>
      </c>
      <c r="AB12" s="19">
        <f t="shared" si="0"/>
        <v>9.4503258075400378</v>
      </c>
    </row>
    <row r="13" spans="1:40">
      <c r="A13" s="1">
        <v>8</v>
      </c>
      <c r="B13" s="3" t="s">
        <v>12</v>
      </c>
      <c r="C13" s="6">
        <v>16.659359445609478</v>
      </c>
      <c r="D13" s="6">
        <v>7.8383511019488905</v>
      </c>
      <c r="E13" s="7">
        <v>18.411246702367581</v>
      </c>
      <c r="F13" s="7">
        <v>10.485642160407529</v>
      </c>
      <c r="G13" s="7">
        <v>4.9018330919662194</v>
      </c>
      <c r="H13" s="7">
        <v>12.315116713719819</v>
      </c>
      <c r="I13" s="7">
        <v>17.21903766592051</v>
      </c>
      <c r="J13" s="7">
        <v>11.868920824452433</v>
      </c>
      <c r="K13" s="7">
        <v>12.139829504381197</v>
      </c>
      <c r="L13" s="7">
        <v>10000</v>
      </c>
      <c r="M13" s="7">
        <v>5.4779965433399358</v>
      </c>
      <c r="N13" s="7">
        <v>10.391817379326838</v>
      </c>
      <c r="O13" s="7">
        <v>3.3726481458916275</v>
      </c>
      <c r="P13" s="7">
        <v>11.054588175170691</v>
      </c>
      <c r="Q13" s="7">
        <v>16.494255575168253</v>
      </c>
      <c r="R13" s="7">
        <v>17.299364041004598</v>
      </c>
      <c r="S13" s="7">
        <v>13.890703209303551</v>
      </c>
      <c r="T13" s="7">
        <v>12.317612360246509</v>
      </c>
      <c r="U13" s="7">
        <v>17.559811355013331</v>
      </c>
      <c r="V13" s="7">
        <v>5.7083803128512134</v>
      </c>
      <c r="W13" s="7">
        <v>10.52158852727692</v>
      </c>
      <c r="X13" s="7">
        <v>9.0175538060486407</v>
      </c>
      <c r="Y13" s="7">
        <v>11.549115116448943</v>
      </c>
      <c r="Z13" s="7">
        <v>17.224409668455632</v>
      </c>
      <c r="AA13" s="7">
        <v>14.498957899048149</v>
      </c>
      <c r="AB13" s="19">
        <f t="shared" si="0"/>
        <v>5.4779965433399358</v>
      </c>
    </row>
    <row r="14" spans="1:40">
      <c r="A14" s="1">
        <v>9</v>
      </c>
      <c r="B14" s="3" t="s">
        <v>13</v>
      </c>
      <c r="C14" s="6">
        <v>16.003298220442609</v>
      </c>
      <c r="D14" s="6">
        <v>2.3997823750064029</v>
      </c>
      <c r="E14" s="7">
        <v>16.182228195765035</v>
      </c>
      <c r="F14" s="7">
        <v>14.328923214374953</v>
      </c>
      <c r="G14" s="7">
        <v>2.0998020972660085</v>
      </c>
      <c r="H14" s="7">
        <v>17.281956203609134</v>
      </c>
      <c r="I14" s="7">
        <v>20.717552540706603</v>
      </c>
      <c r="J14" s="7">
        <v>12.343391785899406</v>
      </c>
      <c r="K14" s="7">
        <v>17.298904132663679</v>
      </c>
      <c r="L14" s="7">
        <v>5.4779965433399358</v>
      </c>
      <c r="M14" s="7">
        <v>10000</v>
      </c>
      <c r="N14" s="7">
        <v>8.0716399939075192</v>
      </c>
      <c r="O14" s="7">
        <v>8.828272946057071</v>
      </c>
      <c r="P14" s="7">
        <v>12.714400275858708</v>
      </c>
      <c r="Q14" s="7">
        <v>16.822996200845481</v>
      </c>
      <c r="R14" s="7">
        <v>19.153501059219096</v>
      </c>
      <c r="S14" s="7">
        <v>17.783944923361503</v>
      </c>
      <c r="T14" s="7">
        <v>15.06467237775148</v>
      </c>
      <c r="U14" s="7">
        <v>19.53568597074117</v>
      </c>
      <c r="V14" s="7">
        <v>7.3194596525815836</v>
      </c>
      <c r="W14" s="7">
        <v>13.769513210989093</v>
      </c>
      <c r="X14" s="7">
        <v>12.300742583486121</v>
      </c>
      <c r="Y14" s="7">
        <v>15.305352303677587</v>
      </c>
      <c r="Z14" s="7">
        <v>19.860534005046993</v>
      </c>
      <c r="AA14" s="7">
        <v>14.49713284312387</v>
      </c>
      <c r="AB14" s="19">
        <f t="shared" si="0"/>
        <v>2.0998020972660085</v>
      </c>
    </row>
    <row r="15" spans="1:40">
      <c r="A15" s="1">
        <v>10</v>
      </c>
      <c r="B15" s="3" t="s">
        <v>14</v>
      </c>
      <c r="C15" s="6">
        <v>7.934291673722953</v>
      </c>
      <c r="D15" s="6">
        <v>2.19361365710113</v>
      </c>
      <c r="E15" s="7">
        <v>8.2319454104318481</v>
      </c>
      <c r="F15" s="7">
        <v>12.630883913143968</v>
      </c>
      <c r="G15" s="7">
        <v>6.4697490526004868</v>
      </c>
      <c r="H15" s="7">
        <v>17.426420154331208</v>
      </c>
      <c r="I15" s="7">
        <v>17.276102539463068</v>
      </c>
      <c r="J15" s="7">
        <v>6.2239956355373192</v>
      </c>
      <c r="K15" s="7">
        <v>18.044889095960993</v>
      </c>
      <c r="L15" s="7">
        <v>10.391817379326838</v>
      </c>
      <c r="M15" s="7">
        <v>8.0716399939075192</v>
      </c>
      <c r="N15" s="7">
        <v>10000</v>
      </c>
      <c r="O15" s="7">
        <v>13.099429138418341</v>
      </c>
      <c r="P15" s="7">
        <v>8.1009015371985917</v>
      </c>
      <c r="Q15" s="7">
        <v>9.743495679674778</v>
      </c>
      <c r="R15" s="7">
        <v>13.492369177962242</v>
      </c>
      <c r="S15" s="7">
        <v>15.457132490614244</v>
      </c>
      <c r="T15" s="7">
        <v>11.367418643292829</v>
      </c>
      <c r="U15" s="7">
        <v>13.985583137392902</v>
      </c>
      <c r="V15" s="7">
        <v>6.2772577917526924</v>
      </c>
      <c r="W15" s="7">
        <v>11.217723913834751</v>
      </c>
      <c r="X15" s="7">
        <v>10.301794842176363</v>
      </c>
      <c r="Y15" s="7">
        <v>13.212073918296131</v>
      </c>
      <c r="Z15" s="7">
        <v>15.170106002499079</v>
      </c>
      <c r="AA15" s="7">
        <v>7.3703690085702096</v>
      </c>
      <c r="AB15" s="19">
        <f t="shared" si="0"/>
        <v>8.2319454104318481</v>
      </c>
    </row>
    <row r="16" spans="1:40">
      <c r="A16" s="1">
        <v>11</v>
      </c>
      <c r="B16" s="3" t="s">
        <v>15</v>
      </c>
      <c r="C16" s="6">
        <v>17.547550553942621</v>
      </c>
      <c r="D16" s="6">
        <v>11.091944818297657</v>
      </c>
      <c r="E16" s="7">
        <v>20.759281545740745</v>
      </c>
      <c r="F16" s="7">
        <v>9.4868776048640093</v>
      </c>
      <c r="G16" s="7">
        <v>8.2142430801447652</v>
      </c>
      <c r="H16" s="7">
        <v>9.8901343716478944</v>
      </c>
      <c r="I16" s="7">
        <v>16.109786548480091</v>
      </c>
      <c r="J16" s="7">
        <v>13.23214595820189</v>
      </c>
      <c r="K16" s="7">
        <v>9.4503258075400378</v>
      </c>
      <c r="L16" s="7">
        <v>3.3726481458916275</v>
      </c>
      <c r="M16" s="7">
        <v>8.828272946057071</v>
      </c>
      <c r="N16" s="7">
        <v>13.099429138418341</v>
      </c>
      <c r="O16" s="7">
        <v>10000</v>
      </c>
      <c r="P16" s="7">
        <v>11.776009057598383</v>
      </c>
      <c r="Q16" s="7">
        <v>17.640467861703705</v>
      </c>
      <c r="R16" s="7">
        <v>17.448284937097686</v>
      </c>
      <c r="S16" s="7">
        <v>12.581525031481165</v>
      </c>
      <c r="T16" s="7">
        <v>12.123679192105135</v>
      </c>
      <c r="U16" s="7">
        <v>17.612397598321024</v>
      </c>
      <c r="V16" s="7">
        <v>7.4171355812371358</v>
      </c>
      <c r="W16" s="7">
        <v>10.08369864107909</v>
      </c>
      <c r="X16" s="7">
        <v>8.7438087667923838</v>
      </c>
      <c r="Y16" s="7">
        <v>10.536263299285592</v>
      </c>
      <c r="Z16" s="7">
        <v>16.811059573261282</v>
      </c>
      <c r="AA16" s="7">
        <v>15.934788347307473</v>
      </c>
      <c r="AB16" s="19">
        <f t="shared" si="0"/>
        <v>3.3726481458916275</v>
      </c>
    </row>
    <row r="17" spans="1:29">
      <c r="A17" s="1">
        <v>12</v>
      </c>
      <c r="B17" s="3" t="s">
        <v>16</v>
      </c>
      <c r="C17" s="6">
        <v>5.8209809177595595</v>
      </c>
      <c r="D17" s="6">
        <v>10.014005166745385</v>
      </c>
      <c r="E17" s="7">
        <v>11.582923565513335</v>
      </c>
      <c r="F17" s="7">
        <v>5.639001322901426</v>
      </c>
      <c r="G17" s="7">
        <v>10.61819034072167</v>
      </c>
      <c r="H17" s="7">
        <v>10.965779618719463</v>
      </c>
      <c r="I17" s="7">
        <v>9.1752076605075352</v>
      </c>
      <c r="J17" s="7">
        <v>2.6539090952288862</v>
      </c>
      <c r="K17" s="7">
        <v>11.967573040382867</v>
      </c>
      <c r="L17" s="7">
        <v>11.054588175170691</v>
      </c>
      <c r="M17" s="7">
        <v>12.714400275858708</v>
      </c>
      <c r="N17" s="7">
        <v>8.1009015371985917</v>
      </c>
      <c r="O17" s="7">
        <v>11.776009057598383</v>
      </c>
      <c r="P17" s="7">
        <v>10000</v>
      </c>
      <c r="Q17" s="7">
        <v>5.9770895135254714</v>
      </c>
      <c r="R17" s="7">
        <v>6.466772710751072</v>
      </c>
      <c r="S17" s="7">
        <v>7.6548620896286153</v>
      </c>
      <c r="T17" s="7">
        <v>3.3167314172236408</v>
      </c>
      <c r="U17" s="7">
        <v>6.827411383659121</v>
      </c>
      <c r="V17" s="7">
        <v>5.6303440164259886</v>
      </c>
      <c r="W17" s="7">
        <v>3.8972518387480437</v>
      </c>
      <c r="X17" s="7">
        <v>3.9332015060185883</v>
      </c>
      <c r="Y17" s="7">
        <v>5.7912504111392593</v>
      </c>
      <c r="Z17" s="7">
        <v>7.3401755765294512</v>
      </c>
      <c r="AA17" s="7">
        <v>4.8316216030880188</v>
      </c>
      <c r="AB17" s="19">
        <f t="shared" si="0"/>
        <v>5.6303440164259886</v>
      </c>
    </row>
    <row r="18" spans="1:29">
      <c r="A18" s="1">
        <v>13</v>
      </c>
      <c r="B18" s="3" t="s">
        <v>17</v>
      </c>
      <c r="C18" s="6">
        <v>0.16681543060865334</v>
      </c>
      <c r="D18" s="6">
        <v>8.0759619018496522</v>
      </c>
      <c r="E18" s="7">
        <v>8.07768457096563</v>
      </c>
      <c r="F18" s="7">
        <v>10.949130958518611</v>
      </c>
      <c r="G18" s="7">
        <v>14.794361865928073</v>
      </c>
      <c r="H18" s="7">
        <v>16.113359107949062</v>
      </c>
      <c r="I18" s="7">
        <v>11.285730985129273</v>
      </c>
      <c r="J18" s="7">
        <v>4.6546290224005382</v>
      </c>
      <c r="K18" s="7">
        <v>17.280458589904288</v>
      </c>
      <c r="L18" s="7">
        <v>16.494255575168253</v>
      </c>
      <c r="M18" s="7">
        <v>16.822996200845481</v>
      </c>
      <c r="N18" s="7">
        <v>9.743495679674778</v>
      </c>
      <c r="O18" s="7">
        <v>17.640467861703705</v>
      </c>
      <c r="P18" s="7">
        <v>5.9770895135254714</v>
      </c>
      <c r="Q18" s="7">
        <v>10000</v>
      </c>
      <c r="R18" s="7">
        <v>5.1989549880802564</v>
      </c>
      <c r="S18" s="7">
        <v>11.604164254760134</v>
      </c>
      <c r="T18" s="7">
        <v>7.577393074726829</v>
      </c>
      <c r="U18" s="7">
        <v>5.7341214863264991</v>
      </c>
      <c r="V18" s="7">
        <v>10.792537783126967</v>
      </c>
      <c r="W18" s="7">
        <v>9.2577734313979132</v>
      </c>
      <c r="X18" s="7">
        <v>9.7756231339072563</v>
      </c>
      <c r="Y18" s="7">
        <v>10.680209312421432</v>
      </c>
      <c r="Z18" s="7">
        <v>7.9300307123206499</v>
      </c>
      <c r="AA18" s="7">
        <v>2.386994509344019</v>
      </c>
      <c r="AB18" s="19">
        <f t="shared" si="0"/>
        <v>2.386994509344019</v>
      </c>
    </row>
    <row r="19" spans="1:29">
      <c r="A19" s="1">
        <v>14</v>
      </c>
      <c r="B19" s="3" t="s">
        <v>18</v>
      </c>
      <c r="C19" s="6">
        <v>0.23630254978193266</v>
      </c>
      <c r="D19" s="6">
        <v>13.274452500894107</v>
      </c>
      <c r="E19" s="7">
        <v>13.27655558093014</v>
      </c>
      <c r="F19" s="7">
        <v>8.7100312867655063</v>
      </c>
      <c r="G19" s="7">
        <v>17.053969911569371</v>
      </c>
      <c r="H19" s="7">
        <v>13.025034865020661</v>
      </c>
      <c r="I19" s="7">
        <v>6.4542138629741563</v>
      </c>
      <c r="J19" s="7">
        <v>7.3036206485372821</v>
      </c>
      <c r="K19" s="7">
        <v>14.333007850060861</v>
      </c>
      <c r="L19" s="7">
        <v>17.299364041004598</v>
      </c>
      <c r="M19" s="7">
        <v>19.153501059219096</v>
      </c>
      <c r="N19" s="7">
        <v>13.492369177962242</v>
      </c>
      <c r="O19" s="7">
        <v>17.448284937097686</v>
      </c>
      <c r="P19" s="7">
        <v>6.466772710751072</v>
      </c>
      <c r="Q19" s="7">
        <v>5.1989549880802564</v>
      </c>
      <c r="R19" s="7">
        <v>10000</v>
      </c>
      <c r="S19" s="7">
        <v>7.8525262707291432</v>
      </c>
      <c r="T19" s="7">
        <v>5.3952941128642742</v>
      </c>
      <c r="U19" s="7">
        <v>0.54312676674864246</v>
      </c>
      <c r="V19" s="7">
        <v>12.080712246654503</v>
      </c>
      <c r="W19" s="7">
        <v>7.4987142201727792</v>
      </c>
      <c r="X19" s="7">
        <v>8.7125885445312399</v>
      </c>
      <c r="Y19" s="7">
        <v>7.9880805347971542</v>
      </c>
      <c r="Z19" s="7">
        <v>2.8910660961241152</v>
      </c>
      <c r="AA19" s="7">
        <v>6.7461088681348986</v>
      </c>
      <c r="AB19" s="19">
        <f t="shared" si="0"/>
        <v>0.54312676674864246</v>
      </c>
    </row>
    <row r="20" spans="1:29">
      <c r="A20" s="1">
        <v>15</v>
      </c>
      <c r="B20" s="3" t="s">
        <v>19</v>
      </c>
      <c r="C20" s="6">
        <v>6.7848139631820326</v>
      </c>
      <c r="D20" s="6">
        <v>17.607946137794936</v>
      </c>
      <c r="E20" s="7">
        <v>18.869909054006527</v>
      </c>
      <c r="F20" s="7">
        <v>3.4686340346036446</v>
      </c>
      <c r="G20" s="7">
        <v>15.906550088453058</v>
      </c>
      <c r="H20" s="7">
        <v>5.3003246485834703</v>
      </c>
      <c r="I20" s="7">
        <v>3.5742030958232336</v>
      </c>
      <c r="J20" s="7">
        <v>10.236444863576189</v>
      </c>
      <c r="K20" s="7">
        <v>6.6436737987685222</v>
      </c>
      <c r="L20" s="7">
        <v>13.890703209303551</v>
      </c>
      <c r="M20" s="7">
        <v>17.783944923361503</v>
      </c>
      <c r="N20" s="7">
        <v>15.457132490614244</v>
      </c>
      <c r="O20" s="7">
        <v>12.581525031481165</v>
      </c>
      <c r="P20" s="7">
        <v>7.6548620896286153</v>
      </c>
      <c r="Q20" s="7">
        <v>11.604164254760134</v>
      </c>
      <c r="R20" s="7">
        <v>7.8525262707291432</v>
      </c>
      <c r="S20" s="7">
        <v>10000</v>
      </c>
      <c r="T20" s="7">
        <v>4.4352476824669473</v>
      </c>
      <c r="U20" s="7">
        <v>7.6482547968242143</v>
      </c>
      <c r="V20" s="7">
        <v>10.751176238011022</v>
      </c>
      <c r="W20" s="7">
        <v>4.3043164227540212</v>
      </c>
      <c r="X20" s="7">
        <v>5.5793027006775873</v>
      </c>
      <c r="Y20" s="7">
        <v>2.4844458473486437</v>
      </c>
      <c r="Z20" s="7">
        <v>5.6104202131503156</v>
      </c>
      <c r="AA20" s="7">
        <v>11.723866601840012</v>
      </c>
      <c r="AB20" s="19">
        <f t="shared" si="0"/>
        <v>2.4844458473486437</v>
      </c>
    </row>
    <row r="21" spans="1:29">
      <c r="A21" s="1">
        <v>16</v>
      </c>
      <c r="B21" s="3" t="s">
        <v>20</v>
      </c>
      <c r="C21" s="6">
        <v>5.6313569443380977</v>
      </c>
      <c r="D21" s="6">
        <v>13.325311561916662</v>
      </c>
      <c r="E21" s="7">
        <v>14.466378581272329</v>
      </c>
      <c r="F21" s="7">
        <v>3.5040275961775809</v>
      </c>
      <c r="G21" s="7">
        <v>13.025015300264238</v>
      </c>
      <c r="H21" s="7">
        <v>8.5361812680277112</v>
      </c>
      <c r="I21" s="7">
        <v>5.9662152007909128</v>
      </c>
      <c r="J21" s="7">
        <v>5.818894574928513</v>
      </c>
      <c r="K21" s="7">
        <v>9.7172092293454337</v>
      </c>
      <c r="L21" s="7">
        <v>12.317612360246509</v>
      </c>
      <c r="M21" s="7">
        <v>15.06467237775148</v>
      </c>
      <c r="N21" s="7">
        <v>11.367418643292829</v>
      </c>
      <c r="O21" s="7">
        <v>12.123679192105135</v>
      </c>
      <c r="P21" s="7">
        <v>3.3167314172236408</v>
      </c>
      <c r="Q21" s="7">
        <v>7.577393074726829</v>
      </c>
      <c r="R21" s="7">
        <v>5.3952941128642742</v>
      </c>
      <c r="S21" s="7">
        <v>4.4352476824669473</v>
      </c>
      <c r="T21" s="7">
        <v>10000</v>
      </c>
      <c r="U21" s="7">
        <v>5.5065759490971216</v>
      </c>
      <c r="V21" s="7">
        <v>7.7452443371283994</v>
      </c>
      <c r="W21" s="7">
        <v>2.1041295803386046</v>
      </c>
      <c r="X21" s="7">
        <v>3.3934222470220976</v>
      </c>
      <c r="Y21" s="7">
        <v>3.1038581355155146</v>
      </c>
      <c r="Z21" s="7">
        <v>4.920935464493402</v>
      </c>
      <c r="AA21" s="7">
        <v>7.3571518142230659</v>
      </c>
      <c r="AB21" s="19">
        <f t="shared" si="0"/>
        <v>5.3952941128642742</v>
      </c>
    </row>
    <row r="22" spans="1:29">
      <c r="A22" s="1">
        <v>17</v>
      </c>
      <c r="B22" s="3" t="s">
        <v>21</v>
      </c>
      <c r="C22" s="6">
        <v>0.14615767394670076</v>
      </c>
      <c r="D22" s="6">
        <v>13.810046177219252</v>
      </c>
      <c r="E22" s="7">
        <v>13.810819580408021</v>
      </c>
      <c r="F22" s="7">
        <v>8.7222850863169921</v>
      </c>
      <c r="G22" s="7">
        <v>17.437333660590042</v>
      </c>
      <c r="H22" s="7">
        <v>12.873214273663457</v>
      </c>
      <c r="I22" s="7">
        <v>6.0440063010985616</v>
      </c>
      <c r="J22" s="7">
        <v>7.7828775970922557</v>
      </c>
      <c r="K22" s="7">
        <v>14.192623945493567</v>
      </c>
      <c r="L22" s="7">
        <v>17.559811355013331</v>
      </c>
      <c r="M22" s="7">
        <v>19.53568597074117</v>
      </c>
      <c r="N22" s="7">
        <v>13.985583137392902</v>
      </c>
      <c r="O22" s="7">
        <v>17.612397598321024</v>
      </c>
      <c r="P22" s="7">
        <v>6.827411383659121</v>
      </c>
      <c r="Q22" s="7">
        <v>5.7341214863264991</v>
      </c>
      <c r="R22" s="7">
        <v>0.54312676674864246</v>
      </c>
      <c r="S22" s="7">
        <v>7.6482547968242143</v>
      </c>
      <c r="T22" s="7">
        <v>5.5065759490971216</v>
      </c>
      <c r="U22" s="7">
        <v>10000</v>
      </c>
      <c r="V22" s="7">
        <v>12.415497784091119</v>
      </c>
      <c r="W22" s="7">
        <v>7.5982046149410101</v>
      </c>
      <c r="X22" s="7">
        <v>8.8685958359943786</v>
      </c>
      <c r="Y22" s="7">
        <v>7.9504358498288727</v>
      </c>
      <c r="Z22" s="7">
        <v>2.460559476555173</v>
      </c>
      <c r="AA22" s="7">
        <v>7.2851200060504517</v>
      </c>
      <c r="AB22" s="19">
        <f t="shared" si="0"/>
        <v>2.460559476555173</v>
      </c>
    </row>
    <row r="23" spans="1:29">
      <c r="A23" s="1">
        <v>18</v>
      </c>
      <c r="B23" s="3" t="s">
        <v>22</v>
      </c>
      <c r="C23" s="6">
        <v>10.952716407614908</v>
      </c>
      <c r="D23" s="6">
        <v>7.6975284011673173</v>
      </c>
      <c r="E23" s="7">
        <v>13.387081093069328</v>
      </c>
      <c r="F23" s="7">
        <v>7.4120168066495209</v>
      </c>
      <c r="G23" s="7">
        <v>5.2905645451828676</v>
      </c>
      <c r="H23" s="7">
        <v>11.512167034381232</v>
      </c>
      <c r="I23" s="7">
        <v>13.466528106321343</v>
      </c>
      <c r="J23" s="7">
        <v>6.1605585607594664</v>
      </c>
      <c r="K23" s="7">
        <v>11.972515144949265</v>
      </c>
      <c r="L23" s="7">
        <v>5.7083803128512134</v>
      </c>
      <c r="M23" s="7">
        <v>7.3194596525815836</v>
      </c>
      <c r="N23" s="7">
        <v>6.2772577917526924</v>
      </c>
      <c r="O23" s="7">
        <v>7.4171355812371358</v>
      </c>
      <c r="P23" s="7">
        <v>5.6303440164259886</v>
      </c>
      <c r="Q23" s="7">
        <v>10.792537783126967</v>
      </c>
      <c r="R23" s="7">
        <v>12.080712246654503</v>
      </c>
      <c r="S23" s="7">
        <v>10.751176238011022</v>
      </c>
      <c r="T23" s="7">
        <v>7.7452443371283994</v>
      </c>
      <c r="U23" s="7">
        <v>12.415497784091119</v>
      </c>
      <c r="V23" s="7">
        <v>10000</v>
      </c>
      <c r="W23" s="7">
        <v>6.5565666683003823</v>
      </c>
      <c r="X23" s="7">
        <v>5.1721895853888125</v>
      </c>
      <c r="Y23" s="7">
        <v>8.2778849030504009</v>
      </c>
      <c r="Z23" s="7">
        <v>12.563066755604225</v>
      </c>
      <c r="AA23" s="7">
        <v>8.8003885615871074</v>
      </c>
      <c r="AB23" s="19">
        <f t="shared" si="0"/>
        <v>5.1721895853888125</v>
      </c>
    </row>
    <row r="24" spans="1:29">
      <c r="A24" s="1">
        <v>19</v>
      </c>
      <c r="B24" s="3" t="s">
        <v>23</v>
      </c>
      <c r="C24" s="6">
        <v>7.7337997834397054</v>
      </c>
      <c r="D24" s="6">
        <v>13.409545754298879</v>
      </c>
      <c r="E24" s="7">
        <v>15.479908799051987</v>
      </c>
      <c r="F24" s="7">
        <v>1.7551798126616671</v>
      </c>
      <c r="G24" s="7">
        <v>11.809031096485031</v>
      </c>
      <c r="H24" s="7">
        <v>7.082864884017825</v>
      </c>
      <c r="I24" s="7">
        <v>6.9490873742457513</v>
      </c>
      <c r="J24" s="7">
        <v>6.5406349900883187</v>
      </c>
      <c r="K24" s="7">
        <v>8.1328776733146473</v>
      </c>
      <c r="L24" s="7">
        <v>10.52158852727692</v>
      </c>
      <c r="M24" s="7">
        <v>13.769513210989093</v>
      </c>
      <c r="N24" s="7">
        <v>11.217723913834751</v>
      </c>
      <c r="O24" s="7">
        <v>10.08369864107909</v>
      </c>
      <c r="P24" s="7">
        <v>3.8972518387480437</v>
      </c>
      <c r="Q24" s="7">
        <v>9.2577734313979132</v>
      </c>
      <c r="R24" s="7">
        <v>7.4987142201727792</v>
      </c>
      <c r="S24" s="7">
        <v>4.3043164227540212</v>
      </c>
      <c r="T24" s="7">
        <v>2.1041295803386046</v>
      </c>
      <c r="U24" s="7">
        <v>7.5982046149410101</v>
      </c>
      <c r="V24" s="7">
        <v>6.5565666683003823</v>
      </c>
      <c r="W24" s="7">
        <v>10000</v>
      </c>
      <c r="X24" s="7">
        <v>1.5182807059576864</v>
      </c>
      <c r="Y24" s="7">
        <v>2.006238715088867</v>
      </c>
      <c r="Z24" s="7">
        <v>6.7700991703614841</v>
      </c>
      <c r="AA24" s="7">
        <v>8.607863010041692</v>
      </c>
      <c r="AB24" s="19">
        <f t="shared" si="0"/>
        <v>2.1041295803386046</v>
      </c>
    </row>
    <row r="25" spans="1:29">
      <c r="A25" s="1">
        <v>20</v>
      </c>
      <c r="B25" s="3" t="s">
        <v>24</v>
      </c>
      <c r="C25" s="6">
        <v>8.909712212573627</v>
      </c>
      <c r="D25" s="6">
        <v>12.449125918450134</v>
      </c>
      <c r="E25" s="7">
        <v>15.308942087692099</v>
      </c>
      <c r="F25" s="7">
        <v>2.3467880182009564</v>
      </c>
      <c r="G25" s="7">
        <v>10.368638394260774</v>
      </c>
      <c r="H25" s="7">
        <v>7.3396073867069891</v>
      </c>
      <c r="I25" s="7">
        <v>8.4371683555790735</v>
      </c>
      <c r="J25" s="7">
        <v>6.3857308063725577</v>
      </c>
      <c r="K25" s="7">
        <v>8.2041409992121004</v>
      </c>
      <c r="L25" s="7">
        <v>9.0175538060486407</v>
      </c>
      <c r="M25" s="7">
        <v>12.300742583486121</v>
      </c>
      <c r="N25" s="7">
        <v>10.301794842176363</v>
      </c>
      <c r="O25" s="7">
        <v>8.7438087667923838</v>
      </c>
      <c r="P25" s="7">
        <v>3.9332015060185883</v>
      </c>
      <c r="Q25" s="7">
        <v>9.7756231339072563</v>
      </c>
      <c r="R25" s="7">
        <v>8.7125885445312399</v>
      </c>
      <c r="S25" s="7">
        <v>5.5793027006775873</v>
      </c>
      <c r="T25" s="7">
        <v>3.3934222470220976</v>
      </c>
      <c r="U25" s="7">
        <v>8.8685958359943786</v>
      </c>
      <c r="V25" s="7">
        <v>5.1721895853888125</v>
      </c>
      <c r="W25" s="7">
        <v>1.5182807059576864</v>
      </c>
      <c r="X25" s="7">
        <v>10000</v>
      </c>
      <c r="Y25" s="7">
        <v>3.1131429994622102</v>
      </c>
      <c r="Z25" s="7">
        <v>8.2299433193304754</v>
      </c>
      <c r="AA25" s="7">
        <v>8.7615680244755669</v>
      </c>
      <c r="AB25" s="19">
        <f t="shared" si="0"/>
        <v>1.5182807059576864</v>
      </c>
    </row>
    <row r="26" spans="1:29">
      <c r="A26" s="1">
        <v>21</v>
      </c>
      <c r="B26" s="3" t="s">
        <v>25</v>
      </c>
      <c r="C26" s="6">
        <v>7.9348262870783799</v>
      </c>
      <c r="D26" s="6">
        <v>15.405687564580964</v>
      </c>
      <c r="E26" s="7">
        <v>17.329070302344398</v>
      </c>
      <c r="F26" s="7">
        <v>1.0700773709792537</v>
      </c>
      <c r="G26" s="7">
        <v>13.422192857099722</v>
      </c>
      <c r="H26" s="7">
        <v>5.4333386464317677</v>
      </c>
      <c r="I26" s="7">
        <v>5.6760461572390195</v>
      </c>
      <c r="J26" s="7">
        <v>8.4446401556245512</v>
      </c>
      <c r="K26" s="7">
        <v>6.6192213138686533</v>
      </c>
      <c r="L26" s="7">
        <v>11.549115116448943</v>
      </c>
      <c r="M26" s="7">
        <v>15.305352303677587</v>
      </c>
      <c r="N26" s="7">
        <v>13.212073918296131</v>
      </c>
      <c r="O26" s="7">
        <v>10.536263299285592</v>
      </c>
      <c r="P26" s="7">
        <v>5.7912504111392593</v>
      </c>
      <c r="Q26" s="7">
        <v>10.680209312421432</v>
      </c>
      <c r="R26" s="7">
        <v>7.9880805347971542</v>
      </c>
      <c r="S26" s="7">
        <v>2.4844458473486437</v>
      </c>
      <c r="T26" s="7">
        <v>3.1038581355155146</v>
      </c>
      <c r="U26" s="7">
        <v>7.9504358498288727</v>
      </c>
      <c r="V26" s="7">
        <v>8.2778849030504009</v>
      </c>
      <c r="W26" s="7">
        <v>2.006238715088867</v>
      </c>
      <c r="X26" s="7">
        <v>3.1131429994622102</v>
      </c>
      <c r="Y26" s="7">
        <v>10000</v>
      </c>
      <c r="Z26" s="7">
        <v>6.5141802654432333</v>
      </c>
      <c r="AA26" s="7">
        <v>10.327472341427001</v>
      </c>
      <c r="AB26" s="19">
        <f t="shared" si="0"/>
        <v>1.0700773709792537</v>
      </c>
    </row>
    <row r="27" spans="1:29">
      <c r="A27" s="1">
        <v>22</v>
      </c>
      <c r="B27" s="3" t="s">
        <v>26</v>
      </c>
      <c r="C27" s="6">
        <v>1.4396701588211003</v>
      </c>
      <c r="D27" s="6">
        <v>15.903172639987215</v>
      </c>
      <c r="E27" s="7">
        <v>15.968204350628717</v>
      </c>
      <c r="F27" s="7">
        <v>7.4560811273962475</v>
      </c>
      <c r="G27" s="7">
        <v>17.790329983599822</v>
      </c>
      <c r="H27" s="7">
        <v>10.910643158740479</v>
      </c>
      <c r="I27" s="7">
        <v>3.5845844676287242</v>
      </c>
      <c r="J27" s="7">
        <v>8.9855111956891758</v>
      </c>
      <c r="K27" s="7">
        <v>12.253098199891154</v>
      </c>
      <c r="L27" s="7">
        <v>17.224409668455632</v>
      </c>
      <c r="M27" s="7">
        <v>19.860534005046993</v>
      </c>
      <c r="N27" s="7">
        <v>15.170106002499079</v>
      </c>
      <c r="O27" s="7">
        <v>16.811059573261282</v>
      </c>
      <c r="P27" s="7">
        <v>7.3401755765294512</v>
      </c>
      <c r="Q27" s="7">
        <v>7.9300307123206499</v>
      </c>
      <c r="R27" s="7">
        <v>2.8910660961241152</v>
      </c>
      <c r="S27" s="7">
        <v>5.6104202131503156</v>
      </c>
      <c r="T27" s="7">
        <v>4.920935464493402</v>
      </c>
      <c r="U27" s="7">
        <v>2.460559476555173</v>
      </c>
      <c r="V27" s="7">
        <v>12.563066755604225</v>
      </c>
      <c r="W27" s="7">
        <v>6.7700991703614841</v>
      </c>
      <c r="X27" s="7">
        <v>8.2299433193304754</v>
      </c>
      <c r="Y27" s="7">
        <v>6.5141802654432333</v>
      </c>
      <c r="Z27" s="7">
        <v>10000</v>
      </c>
      <c r="AA27" s="7">
        <v>9.1152930275409947</v>
      </c>
      <c r="AB27" s="19">
        <f t="shared" si="0"/>
        <v>3.5845844676287242</v>
      </c>
    </row>
    <row r="28" spans="1:29">
      <c r="A28" s="1">
        <v>23</v>
      </c>
      <c r="B28" s="3" t="s">
        <v>27</v>
      </c>
      <c r="C28" s="6">
        <v>2.196255287295108</v>
      </c>
      <c r="D28" s="6">
        <v>6.8193328174612011</v>
      </c>
      <c r="E28" s="7">
        <v>7.164275075838102</v>
      </c>
      <c r="F28" s="7">
        <v>10.362057690916767</v>
      </c>
      <c r="G28" s="7">
        <v>12.491812079606907</v>
      </c>
      <c r="H28" s="7">
        <v>15.678610350346201</v>
      </c>
      <c r="I28" s="7">
        <v>12.120658486294476</v>
      </c>
      <c r="J28" s="7">
        <v>2.7027698939144522</v>
      </c>
      <c r="K28" s="7">
        <v>16.738563752317759</v>
      </c>
      <c r="L28" s="7">
        <v>14.498957899048149</v>
      </c>
      <c r="M28" s="7">
        <v>14.49713284312387</v>
      </c>
      <c r="N28" s="7">
        <v>7.3703690085702096</v>
      </c>
      <c r="O28" s="7">
        <v>15.934788347307473</v>
      </c>
      <c r="P28" s="7">
        <v>4.8316216030880188</v>
      </c>
      <c r="Q28" s="7">
        <v>2.386994509344019</v>
      </c>
      <c r="R28" s="7">
        <v>6.7461088681348986</v>
      </c>
      <c r="S28" s="7">
        <v>11.723866601840012</v>
      </c>
      <c r="T28" s="7">
        <v>7.3571518142230659</v>
      </c>
      <c r="U28" s="7">
        <v>7.2851200060504517</v>
      </c>
      <c r="V28" s="7">
        <v>8.8003885615871074</v>
      </c>
      <c r="W28" s="7">
        <v>8.607863010041692</v>
      </c>
      <c r="X28" s="7">
        <v>8.7615680244755669</v>
      </c>
      <c r="Y28" s="7">
        <v>10.327472341427001</v>
      </c>
      <c r="Z28" s="7">
        <v>9.1152930275409947</v>
      </c>
      <c r="AA28" s="7">
        <v>10000</v>
      </c>
      <c r="AB28" s="19">
        <f t="shared" si="0"/>
        <v>2.7027698939144522</v>
      </c>
    </row>
    <row r="29" spans="1:29">
      <c r="B29" s="2"/>
      <c r="C29" s="2"/>
      <c r="D29" s="2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  <c r="X29" s="8"/>
      <c r="Y29" s="8"/>
      <c r="Z29" s="8"/>
      <c r="AA29" s="9" t="s">
        <v>0</v>
      </c>
      <c r="AB29" s="20">
        <f>SUM(AB6:AB28)</f>
        <v>91.137933156937379</v>
      </c>
    </row>
    <row r="30" spans="1:29">
      <c r="AC30" s="19"/>
    </row>
    <row r="31" spans="1:29">
      <c r="E31" s="2">
        <v>1</v>
      </c>
      <c r="F31" s="2">
        <v>2</v>
      </c>
      <c r="G31" s="2">
        <v>3</v>
      </c>
      <c r="H31" s="2">
        <v>4</v>
      </c>
      <c r="I31" s="2">
        <v>5</v>
      </c>
      <c r="J31" s="2">
        <v>6</v>
      </c>
      <c r="K31" s="2">
        <v>7</v>
      </c>
      <c r="L31" s="2">
        <v>8</v>
      </c>
      <c r="M31" s="2">
        <v>9</v>
      </c>
      <c r="N31" s="2">
        <v>10</v>
      </c>
      <c r="O31" s="2">
        <v>11</v>
      </c>
      <c r="P31" s="2">
        <v>12</v>
      </c>
      <c r="Q31" s="2">
        <v>13</v>
      </c>
      <c r="R31" s="2">
        <v>14</v>
      </c>
      <c r="S31" s="2">
        <v>15</v>
      </c>
      <c r="T31" s="2">
        <v>16</v>
      </c>
      <c r="U31" s="2">
        <v>17</v>
      </c>
      <c r="V31" s="2">
        <v>18</v>
      </c>
      <c r="W31" s="2">
        <v>19</v>
      </c>
      <c r="X31" s="2">
        <v>20</v>
      </c>
      <c r="Y31" s="2">
        <v>21</v>
      </c>
      <c r="Z31" s="2">
        <v>22</v>
      </c>
      <c r="AA31" s="2">
        <v>23</v>
      </c>
    </row>
    <row r="32" spans="1:29">
      <c r="D32" s="10"/>
      <c r="E32" s="11" t="str">
        <f>E3</f>
        <v>п01</v>
      </c>
      <c r="F32" s="11" t="str">
        <f t="shared" ref="F32:AA32" si="1">F3</f>
        <v>п02</v>
      </c>
      <c r="G32" s="11" t="str">
        <f t="shared" si="1"/>
        <v>п03</v>
      </c>
      <c r="H32" s="11" t="str">
        <f t="shared" si="1"/>
        <v>п04</v>
      </c>
      <c r="I32" s="11" t="str">
        <f t="shared" si="1"/>
        <v>п05</v>
      </c>
      <c r="J32" s="11" t="str">
        <f t="shared" si="1"/>
        <v>п06</v>
      </c>
      <c r="K32" s="11" t="str">
        <f t="shared" si="1"/>
        <v>п07</v>
      </c>
      <c r="L32" s="11" t="str">
        <f t="shared" si="1"/>
        <v>п08</v>
      </c>
      <c r="M32" s="11" t="str">
        <f t="shared" si="1"/>
        <v>п09</v>
      </c>
      <c r="N32" s="11" t="str">
        <f t="shared" si="1"/>
        <v>п10</v>
      </c>
      <c r="O32" s="11" t="str">
        <f t="shared" si="1"/>
        <v>п11</v>
      </c>
      <c r="P32" s="11" t="str">
        <f t="shared" si="1"/>
        <v>п12</v>
      </c>
      <c r="Q32" s="11" t="str">
        <f t="shared" si="1"/>
        <v>п13</v>
      </c>
      <c r="R32" s="11" t="str">
        <f t="shared" si="1"/>
        <v>п14</v>
      </c>
      <c r="S32" s="11" t="str">
        <f t="shared" si="1"/>
        <v>п15</v>
      </c>
      <c r="T32" s="11" t="str">
        <f t="shared" si="1"/>
        <v>п16</v>
      </c>
      <c r="U32" s="11" t="str">
        <f t="shared" si="1"/>
        <v>п17</v>
      </c>
      <c r="V32" s="11" t="str">
        <f t="shared" si="1"/>
        <v>п18</v>
      </c>
      <c r="W32" s="11" t="str">
        <f t="shared" si="1"/>
        <v>п19</v>
      </c>
      <c r="X32" s="11" t="str">
        <f t="shared" si="1"/>
        <v>п20</v>
      </c>
      <c r="Y32" s="11" t="str">
        <f t="shared" si="1"/>
        <v>п21</v>
      </c>
      <c r="Z32" s="11" t="str">
        <f t="shared" si="1"/>
        <v>п22</v>
      </c>
      <c r="AA32" s="11" t="str">
        <f t="shared" si="1"/>
        <v>п23</v>
      </c>
    </row>
    <row r="33" spans="3:29">
      <c r="C33" s="28">
        <v>1</v>
      </c>
      <c r="D33" s="11" t="str">
        <f>B6</f>
        <v>п01</v>
      </c>
      <c r="E33" s="12">
        <v>0</v>
      </c>
      <c r="F33" s="13">
        <v>0</v>
      </c>
      <c r="G33" s="13">
        <v>0</v>
      </c>
      <c r="H33" s="13">
        <v>0</v>
      </c>
      <c r="I33" s="13">
        <v>0</v>
      </c>
      <c r="J33" s="13">
        <v>0</v>
      </c>
      <c r="K33" s="13">
        <v>0</v>
      </c>
      <c r="L33" s="13">
        <v>0</v>
      </c>
      <c r="M33" s="13">
        <v>0</v>
      </c>
      <c r="N33" s="13">
        <v>0</v>
      </c>
      <c r="O33" s="13">
        <v>0</v>
      </c>
      <c r="P33" s="13">
        <v>0</v>
      </c>
      <c r="Q33" s="13">
        <v>1</v>
      </c>
      <c r="R33" s="13">
        <v>0</v>
      </c>
      <c r="S33" s="13">
        <v>0</v>
      </c>
      <c r="T33" s="13">
        <v>0</v>
      </c>
      <c r="U33" s="13">
        <v>0</v>
      </c>
      <c r="V33" s="13">
        <v>0</v>
      </c>
      <c r="W33" s="13">
        <v>0</v>
      </c>
      <c r="X33" s="13">
        <v>0</v>
      </c>
      <c r="Y33" s="13">
        <v>0</v>
      </c>
      <c r="Z33" s="13">
        <v>0</v>
      </c>
      <c r="AA33" s="13">
        <v>0</v>
      </c>
      <c r="AB33" s="14">
        <f>SUM(E33:AA33)</f>
        <v>1</v>
      </c>
      <c r="AC33" s="21">
        <v>1</v>
      </c>
    </row>
    <row r="34" spans="3:29">
      <c r="C34" s="28">
        <v>2</v>
      </c>
      <c r="D34" s="11" t="str">
        <f t="shared" ref="D34:D55" si="2">B7</f>
        <v>п02</v>
      </c>
      <c r="E34" s="13">
        <v>0</v>
      </c>
      <c r="F34" s="12">
        <v>0</v>
      </c>
      <c r="G34" s="13">
        <v>0</v>
      </c>
      <c r="H34" s="13">
        <v>1</v>
      </c>
      <c r="I34" s="13">
        <v>0</v>
      </c>
      <c r="J34" s="13">
        <v>0</v>
      </c>
      <c r="K34" s="13">
        <v>0</v>
      </c>
      <c r="L34" s="13">
        <v>0</v>
      </c>
      <c r="M34" s="13">
        <v>0</v>
      </c>
      <c r="N34" s="13">
        <v>0</v>
      </c>
      <c r="O34" s="13">
        <v>0</v>
      </c>
      <c r="P34" s="13">
        <v>0</v>
      </c>
      <c r="Q34" s="13">
        <v>0</v>
      </c>
      <c r="R34" s="13">
        <v>0</v>
      </c>
      <c r="S34" s="13">
        <v>0</v>
      </c>
      <c r="T34" s="13">
        <v>0</v>
      </c>
      <c r="U34" s="13">
        <v>0</v>
      </c>
      <c r="V34" s="13">
        <v>0</v>
      </c>
      <c r="W34" s="13">
        <v>0</v>
      </c>
      <c r="X34" s="13">
        <v>0</v>
      </c>
      <c r="Y34" s="13">
        <v>0</v>
      </c>
      <c r="Z34" s="13">
        <v>0</v>
      </c>
      <c r="AA34" s="13">
        <v>0</v>
      </c>
      <c r="AB34" s="14">
        <f t="shared" ref="AB34:AB55" si="3">SUM(E34:AA34)</f>
        <v>1</v>
      </c>
      <c r="AC34" s="21">
        <v>1</v>
      </c>
    </row>
    <row r="35" spans="3:29">
      <c r="C35" s="28">
        <v>3</v>
      </c>
      <c r="D35" s="11" t="str">
        <f t="shared" si="2"/>
        <v>п03</v>
      </c>
      <c r="E35" s="13">
        <v>0</v>
      </c>
      <c r="F35" s="13">
        <v>0</v>
      </c>
      <c r="G35" s="12">
        <v>0</v>
      </c>
      <c r="H35" s="13">
        <v>0</v>
      </c>
      <c r="I35" s="13">
        <v>0</v>
      </c>
      <c r="J35" s="13">
        <v>0</v>
      </c>
      <c r="K35" s="13">
        <v>0</v>
      </c>
      <c r="L35" s="13">
        <v>0</v>
      </c>
      <c r="M35" s="13">
        <v>0</v>
      </c>
      <c r="N35" s="13">
        <v>1</v>
      </c>
      <c r="O35" s="13">
        <v>0</v>
      </c>
      <c r="P35" s="13">
        <v>0</v>
      </c>
      <c r="Q35" s="13">
        <v>0</v>
      </c>
      <c r="R35" s="13">
        <v>0</v>
      </c>
      <c r="S35" s="13">
        <v>0</v>
      </c>
      <c r="T35" s="13">
        <v>0</v>
      </c>
      <c r="U35" s="13">
        <v>0</v>
      </c>
      <c r="V35" s="13">
        <v>0</v>
      </c>
      <c r="W35" s="13">
        <v>0</v>
      </c>
      <c r="X35" s="13">
        <v>0</v>
      </c>
      <c r="Y35" s="13">
        <v>0</v>
      </c>
      <c r="Z35" s="13">
        <v>0</v>
      </c>
      <c r="AA35" s="13">
        <v>0</v>
      </c>
      <c r="AB35" s="14">
        <f t="shared" si="3"/>
        <v>1</v>
      </c>
      <c r="AC35" s="21">
        <v>1</v>
      </c>
    </row>
    <row r="36" spans="3:29">
      <c r="C36" s="28">
        <v>4</v>
      </c>
      <c r="D36" s="11" t="str">
        <f t="shared" si="2"/>
        <v>п04</v>
      </c>
      <c r="E36" s="13">
        <v>0</v>
      </c>
      <c r="F36" s="13">
        <v>0</v>
      </c>
      <c r="G36" s="13">
        <v>0</v>
      </c>
      <c r="H36" s="12">
        <v>0</v>
      </c>
      <c r="I36" s="13">
        <v>0</v>
      </c>
      <c r="J36" s="13">
        <v>0</v>
      </c>
      <c r="K36" s="13">
        <v>1</v>
      </c>
      <c r="L36" s="13">
        <v>0</v>
      </c>
      <c r="M36" s="13">
        <v>0</v>
      </c>
      <c r="N36" s="13">
        <v>0</v>
      </c>
      <c r="O36" s="13">
        <v>0</v>
      </c>
      <c r="P36" s="13">
        <v>0</v>
      </c>
      <c r="Q36" s="13">
        <v>0</v>
      </c>
      <c r="R36" s="13">
        <v>0</v>
      </c>
      <c r="S36" s="13">
        <v>0</v>
      </c>
      <c r="T36" s="13">
        <v>0</v>
      </c>
      <c r="U36" s="13">
        <v>0</v>
      </c>
      <c r="V36" s="13">
        <v>0</v>
      </c>
      <c r="W36" s="13">
        <v>0</v>
      </c>
      <c r="X36" s="13">
        <v>0</v>
      </c>
      <c r="Y36" s="13">
        <v>0</v>
      </c>
      <c r="Z36" s="13">
        <v>0</v>
      </c>
      <c r="AA36" s="13">
        <v>0</v>
      </c>
      <c r="AB36" s="14">
        <f t="shared" si="3"/>
        <v>1</v>
      </c>
      <c r="AC36" s="21">
        <v>1</v>
      </c>
    </row>
    <row r="37" spans="3:29">
      <c r="C37" s="28">
        <v>5</v>
      </c>
      <c r="D37" s="11" t="str">
        <f t="shared" si="2"/>
        <v>п05</v>
      </c>
      <c r="E37" s="13">
        <v>0</v>
      </c>
      <c r="F37" s="13">
        <v>0</v>
      </c>
      <c r="G37" s="13">
        <v>0</v>
      </c>
      <c r="H37" s="13">
        <v>0</v>
      </c>
      <c r="I37" s="12">
        <v>0</v>
      </c>
      <c r="J37" s="13">
        <v>0</v>
      </c>
      <c r="K37" s="13">
        <v>0</v>
      </c>
      <c r="L37" s="13">
        <v>0</v>
      </c>
      <c r="M37" s="13">
        <v>0</v>
      </c>
      <c r="N37" s="13">
        <v>0</v>
      </c>
      <c r="O37" s="13">
        <v>0</v>
      </c>
      <c r="P37" s="13">
        <v>0</v>
      </c>
      <c r="Q37" s="13">
        <v>0</v>
      </c>
      <c r="R37" s="13">
        <v>0</v>
      </c>
      <c r="S37" s="13">
        <v>1</v>
      </c>
      <c r="T37" s="13">
        <v>0</v>
      </c>
      <c r="U37" s="13">
        <v>0</v>
      </c>
      <c r="V37" s="13">
        <v>0</v>
      </c>
      <c r="W37" s="13">
        <v>0</v>
      </c>
      <c r="X37" s="13">
        <v>0</v>
      </c>
      <c r="Y37" s="13">
        <v>0</v>
      </c>
      <c r="Z37" s="13">
        <v>0</v>
      </c>
      <c r="AA37" s="13">
        <v>0</v>
      </c>
      <c r="AB37" s="14">
        <f t="shared" si="3"/>
        <v>1</v>
      </c>
      <c r="AC37" s="21">
        <v>1</v>
      </c>
    </row>
    <row r="38" spans="3:29">
      <c r="C38" s="28">
        <v>6</v>
      </c>
      <c r="D38" s="11" t="str">
        <f t="shared" si="2"/>
        <v>п06</v>
      </c>
      <c r="E38" s="13">
        <v>0</v>
      </c>
      <c r="F38" s="13">
        <v>0</v>
      </c>
      <c r="G38" s="13">
        <v>0</v>
      </c>
      <c r="H38" s="13">
        <v>0</v>
      </c>
      <c r="I38" s="13">
        <v>0</v>
      </c>
      <c r="J38" s="12">
        <v>0</v>
      </c>
      <c r="K38" s="13">
        <v>0</v>
      </c>
      <c r="L38" s="13">
        <v>0</v>
      </c>
      <c r="M38" s="13">
        <v>0</v>
      </c>
      <c r="N38" s="13">
        <v>0</v>
      </c>
      <c r="O38" s="13">
        <v>0</v>
      </c>
      <c r="P38" s="13">
        <v>1</v>
      </c>
      <c r="Q38" s="13">
        <v>0</v>
      </c>
      <c r="R38" s="13">
        <v>0</v>
      </c>
      <c r="S38" s="13">
        <v>0</v>
      </c>
      <c r="T38" s="13">
        <v>0</v>
      </c>
      <c r="U38" s="13">
        <v>0</v>
      </c>
      <c r="V38" s="13">
        <v>0</v>
      </c>
      <c r="W38" s="13">
        <v>0</v>
      </c>
      <c r="X38" s="13">
        <v>0</v>
      </c>
      <c r="Y38" s="13">
        <v>0</v>
      </c>
      <c r="Z38" s="13">
        <v>0</v>
      </c>
      <c r="AA38" s="13">
        <v>0</v>
      </c>
      <c r="AB38" s="14">
        <f t="shared" si="3"/>
        <v>1</v>
      </c>
      <c r="AC38" s="21">
        <v>1</v>
      </c>
    </row>
    <row r="39" spans="3:29">
      <c r="C39" s="28">
        <v>7</v>
      </c>
      <c r="D39" s="11" t="str">
        <f t="shared" si="2"/>
        <v>п07</v>
      </c>
      <c r="E39" s="13">
        <v>0</v>
      </c>
      <c r="F39" s="13">
        <v>0</v>
      </c>
      <c r="G39" s="13">
        <v>0</v>
      </c>
      <c r="H39" s="13">
        <v>0</v>
      </c>
      <c r="I39" s="13">
        <v>0</v>
      </c>
      <c r="J39" s="13">
        <v>0</v>
      </c>
      <c r="K39" s="12">
        <v>0</v>
      </c>
      <c r="L39" s="13">
        <v>0</v>
      </c>
      <c r="M39" s="13">
        <v>0</v>
      </c>
      <c r="N39" s="13">
        <v>0</v>
      </c>
      <c r="O39" s="13">
        <v>1</v>
      </c>
      <c r="P39" s="13">
        <v>0</v>
      </c>
      <c r="Q39" s="13">
        <v>0</v>
      </c>
      <c r="R39" s="13">
        <v>0</v>
      </c>
      <c r="S39" s="13">
        <v>0</v>
      </c>
      <c r="T39" s="13">
        <v>0</v>
      </c>
      <c r="U39" s="13">
        <v>0</v>
      </c>
      <c r="V39" s="13">
        <v>0</v>
      </c>
      <c r="W39" s="13">
        <v>0</v>
      </c>
      <c r="X39" s="13">
        <v>0</v>
      </c>
      <c r="Y39" s="13">
        <v>0</v>
      </c>
      <c r="Z39" s="13">
        <v>0</v>
      </c>
      <c r="AA39" s="13">
        <v>0</v>
      </c>
      <c r="AB39" s="14">
        <f t="shared" si="3"/>
        <v>1</v>
      </c>
      <c r="AC39" s="21">
        <v>1</v>
      </c>
    </row>
    <row r="40" spans="3:29">
      <c r="C40" s="28">
        <v>8</v>
      </c>
      <c r="D40" s="11" t="str">
        <f t="shared" si="2"/>
        <v>п08</v>
      </c>
      <c r="E40" s="13">
        <v>0</v>
      </c>
      <c r="F40" s="13">
        <v>0</v>
      </c>
      <c r="G40" s="13">
        <v>0</v>
      </c>
      <c r="H40" s="13">
        <v>0</v>
      </c>
      <c r="I40" s="13">
        <v>0</v>
      </c>
      <c r="J40" s="13">
        <v>0</v>
      </c>
      <c r="K40" s="13">
        <v>0</v>
      </c>
      <c r="L40" s="12">
        <v>0</v>
      </c>
      <c r="M40" s="13">
        <v>1</v>
      </c>
      <c r="N40" s="13">
        <v>0</v>
      </c>
      <c r="O40" s="13">
        <v>0</v>
      </c>
      <c r="P40" s="13">
        <v>0</v>
      </c>
      <c r="Q40" s="13">
        <v>0</v>
      </c>
      <c r="R40" s="13">
        <v>0</v>
      </c>
      <c r="S40" s="13">
        <v>0</v>
      </c>
      <c r="T40" s="13">
        <v>0</v>
      </c>
      <c r="U40" s="13">
        <v>0</v>
      </c>
      <c r="V40" s="13">
        <v>0</v>
      </c>
      <c r="W40" s="13">
        <v>0</v>
      </c>
      <c r="X40" s="13">
        <v>0</v>
      </c>
      <c r="Y40" s="13">
        <v>0</v>
      </c>
      <c r="Z40" s="13">
        <v>0</v>
      </c>
      <c r="AA40" s="13">
        <v>0</v>
      </c>
      <c r="AB40" s="14">
        <f t="shared" si="3"/>
        <v>1</v>
      </c>
      <c r="AC40" s="21">
        <v>1</v>
      </c>
    </row>
    <row r="41" spans="3:29">
      <c r="C41" s="28">
        <v>9</v>
      </c>
      <c r="D41" s="11" t="str">
        <f t="shared" si="2"/>
        <v>п09</v>
      </c>
      <c r="E41" s="13">
        <v>0</v>
      </c>
      <c r="F41" s="13">
        <v>0</v>
      </c>
      <c r="G41" s="13">
        <v>1</v>
      </c>
      <c r="H41" s="13">
        <v>0</v>
      </c>
      <c r="I41" s="13">
        <v>0</v>
      </c>
      <c r="J41" s="13">
        <v>0</v>
      </c>
      <c r="K41" s="13">
        <v>0</v>
      </c>
      <c r="L41" s="13">
        <v>0</v>
      </c>
      <c r="M41" s="12">
        <v>0</v>
      </c>
      <c r="N41" s="13">
        <v>0</v>
      </c>
      <c r="O41" s="13">
        <v>0</v>
      </c>
      <c r="P41" s="13">
        <v>0</v>
      </c>
      <c r="Q41" s="13">
        <v>0</v>
      </c>
      <c r="R41" s="13">
        <v>0</v>
      </c>
      <c r="S41" s="13">
        <v>0</v>
      </c>
      <c r="T41" s="13">
        <v>0</v>
      </c>
      <c r="U41" s="13">
        <v>0</v>
      </c>
      <c r="V41" s="13">
        <v>0</v>
      </c>
      <c r="W41" s="13">
        <v>0</v>
      </c>
      <c r="X41" s="13">
        <v>0</v>
      </c>
      <c r="Y41" s="13">
        <v>0</v>
      </c>
      <c r="Z41" s="13">
        <v>0</v>
      </c>
      <c r="AA41" s="13">
        <v>0</v>
      </c>
      <c r="AB41" s="14">
        <f t="shared" si="3"/>
        <v>1</v>
      </c>
      <c r="AC41" s="21">
        <v>1</v>
      </c>
    </row>
    <row r="42" spans="3:29">
      <c r="C42" s="28">
        <v>10</v>
      </c>
      <c r="D42" s="11" t="str">
        <f t="shared" si="2"/>
        <v>п10</v>
      </c>
      <c r="E42" s="13">
        <v>1</v>
      </c>
      <c r="F42" s="13">
        <v>0</v>
      </c>
      <c r="G42" s="13">
        <v>0</v>
      </c>
      <c r="H42" s="13">
        <v>0</v>
      </c>
      <c r="I42" s="13">
        <v>0</v>
      </c>
      <c r="J42" s="13">
        <v>0</v>
      </c>
      <c r="K42" s="13">
        <v>0</v>
      </c>
      <c r="L42" s="13">
        <v>0</v>
      </c>
      <c r="M42" s="13">
        <v>0</v>
      </c>
      <c r="N42" s="12">
        <v>0</v>
      </c>
      <c r="O42" s="13">
        <v>0</v>
      </c>
      <c r="P42" s="13">
        <v>0</v>
      </c>
      <c r="Q42" s="13">
        <v>0</v>
      </c>
      <c r="R42" s="13">
        <v>0</v>
      </c>
      <c r="S42" s="13">
        <v>0</v>
      </c>
      <c r="T42" s="13">
        <v>0</v>
      </c>
      <c r="U42" s="13">
        <v>0</v>
      </c>
      <c r="V42" s="13">
        <v>0</v>
      </c>
      <c r="W42" s="13">
        <v>0</v>
      </c>
      <c r="X42" s="13">
        <v>0</v>
      </c>
      <c r="Y42" s="13">
        <v>0</v>
      </c>
      <c r="Z42" s="13">
        <v>0</v>
      </c>
      <c r="AA42" s="13">
        <v>0</v>
      </c>
      <c r="AB42" s="14">
        <f t="shared" si="3"/>
        <v>1</v>
      </c>
      <c r="AC42" s="21">
        <v>1</v>
      </c>
    </row>
    <row r="43" spans="3:29">
      <c r="C43" s="28">
        <v>11</v>
      </c>
      <c r="D43" s="11" t="str">
        <f t="shared" si="2"/>
        <v>п11</v>
      </c>
      <c r="E43" s="13">
        <v>0</v>
      </c>
      <c r="F43" s="13">
        <v>0</v>
      </c>
      <c r="G43" s="13">
        <v>0</v>
      </c>
      <c r="H43" s="13">
        <v>0</v>
      </c>
      <c r="I43" s="13">
        <v>0</v>
      </c>
      <c r="J43" s="13">
        <v>0</v>
      </c>
      <c r="K43" s="13">
        <v>0</v>
      </c>
      <c r="L43" s="13">
        <v>1</v>
      </c>
      <c r="M43" s="13">
        <v>0</v>
      </c>
      <c r="N43" s="13">
        <v>0</v>
      </c>
      <c r="O43" s="12">
        <v>0</v>
      </c>
      <c r="P43" s="13">
        <v>0</v>
      </c>
      <c r="Q43" s="13">
        <v>0</v>
      </c>
      <c r="R43" s="13">
        <v>0</v>
      </c>
      <c r="S43" s="13">
        <v>0</v>
      </c>
      <c r="T43" s="13">
        <v>0</v>
      </c>
      <c r="U43" s="13">
        <v>0</v>
      </c>
      <c r="V43" s="13">
        <v>0</v>
      </c>
      <c r="W43" s="13">
        <v>0</v>
      </c>
      <c r="X43" s="13">
        <v>0</v>
      </c>
      <c r="Y43" s="13">
        <v>0</v>
      </c>
      <c r="Z43" s="13">
        <v>0</v>
      </c>
      <c r="AA43" s="13">
        <v>0</v>
      </c>
      <c r="AB43" s="14">
        <f t="shared" si="3"/>
        <v>1</v>
      </c>
      <c r="AC43" s="21">
        <v>1</v>
      </c>
    </row>
    <row r="44" spans="3:29">
      <c r="C44" s="28">
        <v>12</v>
      </c>
      <c r="D44" s="11" t="str">
        <f t="shared" si="2"/>
        <v>п12</v>
      </c>
      <c r="E44" s="13">
        <v>0</v>
      </c>
      <c r="F44" s="13">
        <v>0</v>
      </c>
      <c r="G44" s="13">
        <v>0</v>
      </c>
      <c r="H44" s="13">
        <v>0</v>
      </c>
      <c r="I44" s="13">
        <v>0</v>
      </c>
      <c r="J44" s="13">
        <v>0</v>
      </c>
      <c r="K44" s="13">
        <v>0</v>
      </c>
      <c r="L44" s="13">
        <v>0</v>
      </c>
      <c r="M44" s="13">
        <v>0</v>
      </c>
      <c r="N44" s="13">
        <v>0</v>
      </c>
      <c r="O44" s="13">
        <v>0</v>
      </c>
      <c r="P44" s="12">
        <v>0</v>
      </c>
      <c r="Q44" s="13">
        <v>0</v>
      </c>
      <c r="R44" s="13">
        <v>0</v>
      </c>
      <c r="S44" s="13">
        <v>0</v>
      </c>
      <c r="T44" s="13">
        <v>0</v>
      </c>
      <c r="U44" s="13">
        <v>0</v>
      </c>
      <c r="V44" s="13">
        <v>1</v>
      </c>
      <c r="W44" s="13">
        <v>0</v>
      </c>
      <c r="X44" s="13">
        <v>0</v>
      </c>
      <c r="Y44" s="13">
        <v>0</v>
      </c>
      <c r="Z44" s="13">
        <v>0</v>
      </c>
      <c r="AA44" s="13">
        <v>0</v>
      </c>
      <c r="AB44" s="14">
        <f t="shared" si="3"/>
        <v>1</v>
      </c>
      <c r="AC44" s="21">
        <v>1</v>
      </c>
    </row>
    <row r="45" spans="3:29">
      <c r="C45" s="28">
        <v>13</v>
      </c>
      <c r="D45" s="11" t="str">
        <f t="shared" si="2"/>
        <v>п13</v>
      </c>
      <c r="E45" s="13">
        <v>0</v>
      </c>
      <c r="F45" s="13">
        <v>0</v>
      </c>
      <c r="G45" s="13">
        <v>0</v>
      </c>
      <c r="H45" s="13">
        <v>0</v>
      </c>
      <c r="I45" s="13">
        <v>0</v>
      </c>
      <c r="J45" s="13">
        <v>0</v>
      </c>
      <c r="K45" s="13">
        <v>0</v>
      </c>
      <c r="L45" s="13">
        <v>0</v>
      </c>
      <c r="M45" s="13">
        <v>0</v>
      </c>
      <c r="N45" s="13">
        <v>0</v>
      </c>
      <c r="O45" s="13">
        <v>0</v>
      </c>
      <c r="P45" s="13">
        <v>0</v>
      </c>
      <c r="Q45" s="12">
        <v>0</v>
      </c>
      <c r="R45" s="13">
        <v>0</v>
      </c>
      <c r="S45" s="13">
        <v>0</v>
      </c>
      <c r="T45" s="13">
        <v>0</v>
      </c>
      <c r="U45" s="13">
        <v>0</v>
      </c>
      <c r="V45" s="13">
        <v>0</v>
      </c>
      <c r="W45" s="13">
        <v>0</v>
      </c>
      <c r="X45" s="13">
        <v>0</v>
      </c>
      <c r="Y45" s="13">
        <v>0</v>
      </c>
      <c r="Z45" s="13">
        <v>0</v>
      </c>
      <c r="AA45" s="13">
        <v>1</v>
      </c>
      <c r="AB45" s="14">
        <f t="shared" si="3"/>
        <v>1</v>
      </c>
      <c r="AC45" s="21">
        <v>1</v>
      </c>
    </row>
    <row r="46" spans="3:29">
      <c r="C46" s="28">
        <v>14</v>
      </c>
      <c r="D46" s="11" t="str">
        <f t="shared" si="2"/>
        <v>п14</v>
      </c>
      <c r="E46" s="13">
        <v>0</v>
      </c>
      <c r="F46" s="13">
        <v>0</v>
      </c>
      <c r="G46" s="13">
        <v>0</v>
      </c>
      <c r="H46" s="13">
        <v>0</v>
      </c>
      <c r="I46" s="13">
        <v>0</v>
      </c>
      <c r="J46" s="13">
        <v>0</v>
      </c>
      <c r="K46" s="13">
        <v>0</v>
      </c>
      <c r="L46" s="13">
        <v>0</v>
      </c>
      <c r="M46" s="13">
        <v>0</v>
      </c>
      <c r="N46" s="13">
        <v>0</v>
      </c>
      <c r="O46" s="13">
        <v>0</v>
      </c>
      <c r="P46" s="13">
        <v>0</v>
      </c>
      <c r="Q46" s="13">
        <v>0</v>
      </c>
      <c r="R46" s="12">
        <v>0</v>
      </c>
      <c r="S46" s="13">
        <v>0</v>
      </c>
      <c r="T46" s="13">
        <v>0</v>
      </c>
      <c r="U46" s="13">
        <v>1</v>
      </c>
      <c r="V46" s="13">
        <v>0</v>
      </c>
      <c r="W46" s="13">
        <v>0</v>
      </c>
      <c r="X46" s="13">
        <v>0</v>
      </c>
      <c r="Y46" s="13">
        <v>0</v>
      </c>
      <c r="Z46" s="13">
        <v>0</v>
      </c>
      <c r="AA46" s="13">
        <v>0</v>
      </c>
      <c r="AB46" s="14">
        <f t="shared" si="3"/>
        <v>1</v>
      </c>
      <c r="AC46" s="21">
        <v>1</v>
      </c>
    </row>
    <row r="47" spans="3:29">
      <c r="C47" s="28">
        <v>15</v>
      </c>
      <c r="D47" s="11" t="str">
        <f t="shared" si="2"/>
        <v>п15</v>
      </c>
      <c r="E47" s="13">
        <v>0</v>
      </c>
      <c r="F47" s="13">
        <v>0</v>
      </c>
      <c r="G47" s="13">
        <v>0</v>
      </c>
      <c r="H47" s="13">
        <v>0</v>
      </c>
      <c r="I47" s="13">
        <v>0</v>
      </c>
      <c r="J47" s="13">
        <v>0</v>
      </c>
      <c r="K47" s="13">
        <v>0</v>
      </c>
      <c r="L47" s="13">
        <v>0</v>
      </c>
      <c r="M47" s="13">
        <v>0</v>
      </c>
      <c r="N47" s="13">
        <v>0</v>
      </c>
      <c r="O47" s="13">
        <v>0</v>
      </c>
      <c r="P47" s="13">
        <v>0</v>
      </c>
      <c r="Q47" s="13">
        <v>0</v>
      </c>
      <c r="R47" s="13">
        <v>0</v>
      </c>
      <c r="S47" s="12">
        <v>0</v>
      </c>
      <c r="T47" s="13">
        <v>0</v>
      </c>
      <c r="U47" s="13">
        <v>0</v>
      </c>
      <c r="V47" s="13">
        <v>0</v>
      </c>
      <c r="W47" s="13">
        <v>0</v>
      </c>
      <c r="X47" s="13">
        <v>0</v>
      </c>
      <c r="Y47" s="13">
        <v>1</v>
      </c>
      <c r="Z47" s="13">
        <v>0</v>
      </c>
      <c r="AA47" s="13">
        <v>0</v>
      </c>
      <c r="AB47" s="14">
        <f t="shared" si="3"/>
        <v>1</v>
      </c>
      <c r="AC47" s="21">
        <v>1</v>
      </c>
    </row>
    <row r="48" spans="3:29">
      <c r="C48" s="28">
        <v>16</v>
      </c>
      <c r="D48" s="11" t="str">
        <f t="shared" si="2"/>
        <v>п16</v>
      </c>
      <c r="E48" s="13">
        <v>0</v>
      </c>
      <c r="F48" s="13">
        <v>0</v>
      </c>
      <c r="G48" s="13">
        <v>0</v>
      </c>
      <c r="H48" s="13">
        <v>0</v>
      </c>
      <c r="I48" s="13">
        <v>0</v>
      </c>
      <c r="J48" s="13">
        <v>0</v>
      </c>
      <c r="K48" s="13">
        <v>0</v>
      </c>
      <c r="L48" s="13">
        <v>0</v>
      </c>
      <c r="M48" s="13">
        <v>0</v>
      </c>
      <c r="N48" s="13">
        <v>0</v>
      </c>
      <c r="O48" s="13">
        <v>0</v>
      </c>
      <c r="P48" s="13">
        <v>0</v>
      </c>
      <c r="Q48" s="13">
        <v>0</v>
      </c>
      <c r="R48" s="13">
        <v>1</v>
      </c>
      <c r="S48" s="13">
        <v>0</v>
      </c>
      <c r="T48" s="12">
        <v>0</v>
      </c>
      <c r="U48" s="13">
        <v>0</v>
      </c>
      <c r="V48" s="13">
        <v>0</v>
      </c>
      <c r="W48" s="13">
        <v>0</v>
      </c>
      <c r="X48" s="13">
        <v>0</v>
      </c>
      <c r="Y48" s="13">
        <v>0</v>
      </c>
      <c r="Z48" s="13">
        <v>0</v>
      </c>
      <c r="AA48" s="13">
        <v>0</v>
      </c>
      <c r="AB48" s="14">
        <f t="shared" si="3"/>
        <v>1</v>
      </c>
      <c r="AC48" s="21">
        <v>1</v>
      </c>
    </row>
    <row r="49" spans="3:35">
      <c r="C49" s="28">
        <v>17</v>
      </c>
      <c r="D49" s="11" t="str">
        <f t="shared" si="2"/>
        <v>п17</v>
      </c>
      <c r="E49" s="13">
        <v>0</v>
      </c>
      <c r="F49" s="13">
        <v>0</v>
      </c>
      <c r="G49" s="13">
        <v>0</v>
      </c>
      <c r="H49" s="13">
        <v>0</v>
      </c>
      <c r="I49" s="13">
        <v>0</v>
      </c>
      <c r="J49" s="13">
        <v>0</v>
      </c>
      <c r="K49" s="13">
        <v>0</v>
      </c>
      <c r="L49" s="13">
        <v>0</v>
      </c>
      <c r="M49" s="13">
        <v>0</v>
      </c>
      <c r="N49" s="13">
        <v>0</v>
      </c>
      <c r="O49" s="13">
        <v>0</v>
      </c>
      <c r="P49" s="13">
        <v>0</v>
      </c>
      <c r="Q49" s="13">
        <v>0</v>
      </c>
      <c r="R49" s="13">
        <v>0</v>
      </c>
      <c r="S49" s="13">
        <v>0</v>
      </c>
      <c r="T49" s="13">
        <v>0</v>
      </c>
      <c r="U49" s="12">
        <v>0</v>
      </c>
      <c r="V49" s="13">
        <v>0</v>
      </c>
      <c r="W49" s="13">
        <v>0</v>
      </c>
      <c r="X49" s="13">
        <v>0</v>
      </c>
      <c r="Y49" s="13">
        <v>0</v>
      </c>
      <c r="Z49" s="13">
        <v>1</v>
      </c>
      <c r="AA49" s="13">
        <v>0</v>
      </c>
      <c r="AB49" s="14">
        <f t="shared" si="3"/>
        <v>1</v>
      </c>
      <c r="AC49" s="21">
        <v>1</v>
      </c>
    </row>
    <row r="50" spans="3:35">
      <c r="C50" s="28">
        <v>18</v>
      </c>
      <c r="D50" s="11" t="str">
        <f t="shared" si="2"/>
        <v>п18</v>
      </c>
      <c r="E50" s="13">
        <v>0</v>
      </c>
      <c r="F50" s="13">
        <v>0</v>
      </c>
      <c r="G50" s="13">
        <v>0</v>
      </c>
      <c r="H50" s="13">
        <v>0</v>
      </c>
      <c r="I50" s="13">
        <v>0</v>
      </c>
      <c r="J50" s="13">
        <v>0</v>
      </c>
      <c r="K50" s="13">
        <v>0</v>
      </c>
      <c r="L50" s="13">
        <v>0</v>
      </c>
      <c r="M50" s="13">
        <v>0</v>
      </c>
      <c r="N50" s="13">
        <v>0</v>
      </c>
      <c r="O50" s="13">
        <v>0</v>
      </c>
      <c r="P50" s="13">
        <v>0</v>
      </c>
      <c r="Q50" s="13">
        <v>0</v>
      </c>
      <c r="R50" s="13">
        <v>0</v>
      </c>
      <c r="S50" s="13">
        <v>0</v>
      </c>
      <c r="T50" s="13">
        <v>0</v>
      </c>
      <c r="U50" s="13">
        <v>0</v>
      </c>
      <c r="V50" s="12">
        <v>0</v>
      </c>
      <c r="W50" s="13">
        <v>0</v>
      </c>
      <c r="X50" s="13">
        <v>1</v>
      </c>
      <c r="Y50" s="13">
        <v>0</v>
      </c>
      <c r="Z50" s="13">
        <v>0</v>
      </c>
      <c r="AA50" s="13">
        <v>0</v>
      </c>
      <c r="AB50" s="14">
        <f t="shared" si="3"/>
        <v>1</v>
      </c>
      <c r="AC50" s="21">
        <v>1</v>
      </c>
    </row>
    <row r="51" spans="3:35">
      <c r="C51" s="28">
        <v>19</v>
      </c>
      <c r="D51" s="11" t="str">
        <f t="shared" si="2"/>
        <v>п19</v>
      </c>
      <c r="E51" s="13">
        <v>0</v>
      </c>
      <c r="F51" s="13">
        <v>0</v>
      </c>
      <c r="G51" s="13">
        <v>0</v>
      </c>
      <c r="H51" s="13">
        <v>0</v>
      </c>
      <c r="I51" s="13">
        <v>0</v>
      </c>
      <c r="J51" s="13">
        <v>0</v>
      </c>
      <c r="K51" s="13">
        <v>0</v>
      </c>
      <c r="L51" s="13">
        <v>0</v>
      </c>
      <c r="M51" s="13">
        <v>0</v>
      </c>
      <c r="N51" s="13">
        <v>0</v>
      </c>
      <c r="O51" s="13">
        <v>0</v>
      </c>
      <c r="P51" s="13">
        <v>0</v>
      </c>
      <c r="Q51" s="13">
        <v>0</v>
      </c>
      <c r="R51" s="13">
        <v>0</v>
      </c>
      <c r="S51" s="13">
        <v>0</v>
      </c>
      <c r="T51" s="13">
        <v>1</v>
      </c>
      <c r="U51" s="13">
        <v>0</v>
      </c>
      <c r="V51" s="13">
        <v>0</v>
      </c>
      <c r="W51" s="12">
        <v>0</v>
      </c>
      <c r="X51" s="13">
        <v>0</v>
      </c>
      <c r="Y51" s="13">
        <v>0</v>
      </c>
      <c r="Z51" s="13">
        <v>0</v>
      </c>
      <c r="AA51" s="13">
        <v>0</v>
      </c>
      <c r="AB51" s="14">
        <f t="shared" si="3"/>
        <v>1</v>
      </c>
      <c r="AC51" s="21">
        <v>1</v>
      </c>
    </row>
    <row r="52" spans="3:35">
      <c r="C52" s="28">
        <v>20</v>
      </c>
      <c r="D52" s="11" t="str">
        <f t="shared" si="2"/>
        <v>п20</v>
      </c>
      <c r="E52" s="13">
        <v>0</v>
      </c>
      <c r="F52" s="13">
        <v>0</v>
      </c>
      <c r="G52" s="13">
        <v>0</v>
      </c>
      <c r="H52" s="13">
        <v>0</v>
      </c>
      <c r="I52" s="13">
        <v>0</v>
      </c>
      <c r="J52" s="13">
        <v>0</v>
      </c>
      <c r="K52" s="13">
        <v>0</v>
      </c>
      <c r="L52" s="13">
        <v>0</v>
      </c>
      <c r="M52" s="13">
        <v>0</v>
      </c>
      <c r="N52" s="13">
        <v>0</v>
      </c>
      <c r="O52" s="13">
        <v>0</v>
      </c>
      <c r="P52" s="13">
        <v>0</v>
      </c>
      <c r="Q52" s="13">
        <v>0</v>
      </c>
      <c r="R52" s="13">
        <v>0</v>
      </c>
      <c r="S52" s="13">
        <v>0</v>
      </c>
      <c r="T52" s="13">
        <v>0</v>
      </c>
      <c r="U52" s="13">
        <v>0</v>
      </c>
      <c r="V52" s="13">
        <v>0</v>
      </c>
      <c r="W52" s="13">
        <v>1</v>
      </c>
      <c r="X52" s="12">
        <v>0</v>
      </c>
      <c r="Y52" s="13">
        <v>0</v>
      </c>
      <c r="Z52" s="13">
        <v>0</v>
      </c>
      <c r="AA52" s="13">
        <v>0</v>
      </c>
      <c r="AB52" s="14">
        <f t="shared" si="3"/>
        <v>1</v>
      </c>
      <c r="AC52" s="21">
        <v>1</v>
      </c>
    </row>
    <row r="53" spans="3:35">
      <c r="C53" s="28">
        <v>21</v>
      </c>
      <c r="D53" s="11" t="str">
        <f t="shared" si="2"/>
        <v>п21</v>
      </c>
      <c r="E53" s="13">
        <v>0</v>
      </c>
      <c r="F53" s="13">
        <v>1</v>
      </c>
      <c r="G53" s="13">
        <v>0</v>
      </c>
      <c r="H53" s="13">
        <v>0</v>
      </c>
      <c r="I53" s="13">
        <v>0</v>
      </c>
      <c r="J53" s="13">
        <v>0</v>
      </c>
      <c r="K53" s="13">
        <v>0</v>
      </c>
      <c r="L53" s="13">
        <v>0</v>
      </c>
      <c r="M53" s="13">
        <v>0</v>
      </c>
      <c r="N53" s="13">
        <v>0</v>
      </c>
      <c r="O53" s="13">
        <v>0</v>
      </c>
      <c r="P53" s="13">
        <v>0</v>
      </c>
      <c r="Q53" s="13">
        <v>0</v>
      </c>
      <c r="R53" s="13">
        <v>0</v>
      </c>
      <c r="S53" s="13">
        <v>0</v>
      </c>
      <c r="T53" s="13">
        <v>0</v>
      </c>
      <c r="U53" s="13">
        <v>0</v>
      </c>
      <c r="V53" s="13">
        <v>0</v>
      </c>
      <c r="W53" s="13">
        <v>0</v>
      </c>
      <c r="X53" s="13">
        <v>0</v>
      </c>
      <c r="Y53" s="12">
        <v>0</v>
      </c>
      <c r="Z53" s="13">
        <v>0</v>
      </c>
      <c r="AA53" s="13">
        <v>0</v>
      </c>
      <c r="AB53" s="14">
        <f t="shared" si="3"/>
        <v>1</v>
      </c>
      <c r="AC53" s="21">
        <v>1</v>
      </c>
    </row>
    <row r="54" spans="3:35">
      <c r="C54" s="28">
        <v>22</v>
      </c>
      <c r="D54" s="11" t="str">
        <f t="shared" si="2"/>
        <v>п22</v>
      </c>
      <c r="E54" s="13">
        <v>0</v>
      </c>
      <c r="F54" s="13">
        <v>0</v>
      </c>
      <c r="G54" s="13">
        <v>0</v>
      </c>
      <c r="H54" s="13">
        <v>0</v>
      </c>
      <c r="I54" s="13">
        <v>1</v>
      </c>
      <c r="J54" s="13">
        <v>0</v>
      </c>
      <c r="K54" s="13">
        <v>0</v>
      </c>
      <c r="L54" s="13">
        <v>0</v>
      </c>
      <c r="M54" s="13">
        <v>0</v>
      </c>
      <c r="N54" s="13">
        <v>0</v>
      </c>
      <c r="O54" s="13">
        <v>0</v>
      </c>
      <c r="P54" s="13">
        <v>0</v>
      </c>
      <c r="Q54" s="13">
        <v>0</v>
      </c>
      <c r="R54" s="13">
        <v>0</v>
      </c>
      <c r="S54" s="13">
        <v>0</v>
      </c>
      <c r="T54" s="13">
        <v>0</v>
      </c>
      <c r="U54" s="13">
        <v>0</v>
      </c>
      <c r="V54" s="13">
        <v>0</v>
      </c>
      <c r="W54" s="13">
        <v>0</v>
      </c>
      <c r="X54" s="13">
        <v>0</v>
      </c>
      <c r="Y54" s="13">
        <v>0</v>
      </c>
      <c r="Z54" s="12">
        <v>0</v>
      </c>
      <c r="AA54" s="13">
        <v>0</v>
      </c>
      <c r="AB54" s="14">
        <f t="shared" si="3"/>
        <v>1</v>
      </c>
      <c r="AC54" s="21">
        <v>1</v>
      </c>
    </row>
    <row r="55" spans="3:35">
      <c r="C55" s="28">
        <v>23</v>
      </c>
      <c r="D55" s="11" t="str">
        <f t="shared" si="2"/>
        <v>п23</v>
      </c>
      <c r="E55" s="13">
        <v>0</v>
      </c>
      <c r="F55" s="13">
        <v>0</v>
      </c>
      <c r="G55" s="13">
        <v>0</v>
      </c>
      <c r="H55" s="13">
        <v>0</v>
      </c>
      <c r="I55" s="13">
        <v>0</v>
      </c>
      <c r="J55" s="13">
        <v>1</v>
      </c>
      <c r="K55" s="13">
        <v>0</v>
      </c>
      <c r="L55" s="13">
        <v>0</v>
      </c>
      <c r="M55" s="13">
        <v>0</v>
      </c>
      <c r="N55" s="13">
        <v>0</v>
      </c>
      <c r="O55" s="13">
        <v>0</v>
      </c>
      <c r="P55" s="13">
        <v>0</v>
      </c>
      <c r="Q55" s="13">
        <v>0</v>
      </c>
      <c r="R55" s="13">
        <v>0</v>
      </c>
      <c r="S55" s="13">
        <v>0</v>
      </c>
      <c r="T55" s="13">
        <v>0</v>
      </c>
      <c r="U55" s="13">
        <v>0</v>
      </c>
      <c r="V55" s="13">
        <v>0</v>
      </c>
      <c r="W55" s="13">
        <v>0</v>
      </c>
      <c r="X55" s="13">
        <v>0</v>
      </c>
      <c r="Y55" s="13">
        <v>0</v>
      </c>
      <c r="Z55" s="13">
        <v>0</v>
      </c>
      <c r="AA55" s="12">
        <v>0</v>
      </c>
      <c r="AB55" s="14">
        <f t="shared" si="3"/>
        <v>1</v>
      </c>
      <c r="AC55" s="21">
        <v>1</v>
      </c>
    </row>
    <row r="56" spans="3:35">
      <c r="E56" s="14">
        <f>SUM(E33:E55)</f>
        <v>1</v>
      </c>
      <c r="F56" s="14">
        <f t="shared" ref="F56:Z56" si="4">SUM(F33:F55)</f>
        <v>1</v>
      </c>
      <c r="G56" s="14">
        <f t="shared" si="4"/>
        <v>1</v>
      </c>
      <c r="H56" s="14">
        <f t="shared" si="4"/>
        <v>1</v>
      </c>
      <c r="I56" s="14">
        <f t="shared" si="4"/>
        <v>1</v>
      </c>
      <c r="J56" s="14">
        <f t="shared" si="4"/>
        <v>1</v>
      </c>
      <c r="K56" s="14">
        <f t="shared" si="4"/>
        <v>1</v>
      </c>
      <c r="L56" s="14">
        <f t="shared" si="4"/>
        <v>1</v>
      </c>
      <c r="M56" s="14">
        <f t="shared" si="4"/>
        <v>1</v>
      </c>
      <c r="N56" s="14">
        <f t="shared" si="4"/>
        <v>1</v>
      </c>
      <c r="O56" s="14">
        <f t="shared" si="4"/>
        <v>1</v>
      </c>
      <c r="P56" s="14">
        <f t="shared" si="4"/>
        <v>1</v>
      </c>
      <c r="Q56" s="14">
        <f t="shared" si="4"/>
        <v>1</v>
      </c>
      <c r="R56" s="14">
        <f t="shared" si="4"/>
        <v>1</v>
      </c>
      <c r="S56" s="14">
        <f t="shared" si="4"/>
        <v>1</v>
      </c>
      <c r="T56" s="14">
        <f t="shared" si="4"/>
        <v>1</v>
      </c>
      <c r="U56" s="14">
        <f t="shared" si="4"/>
        <v>1</v>
      </c>
      <c r="V56" s="14">
        <f t="shared" si="4"/>
        <v>1</v>
      </c>
      <c r="W56" s="14">
        <f t="shared" si="4"/>
        <v>1</v>
      </c>
      <c r="X56" s="14">
        <f t="shared" si="4"/>
        <v>1</v>
      </c>
      <c r="Y56" s="14">
        <f t="shared" si="4"/>
        <v>1</v>
      </c>
      <c r="Z56" s="14">
        <f t="shared" si="4"/>
        <v>1</v>
      </c>
      <c r="AA56" s="14">
        <f>SUM(AA33:AA55)</f>
        <v>1</v>
      </c>
    </row>
    <row r="57" spans="3:35">
      <c r="E57" s="29">
        <f t="array" ref="E57:AA57">TRANSPOSE(AC33:AC55)</f>
        <v>1</v>
      </c>
      <c r="F57" s="29">
        <v>1</v>
      </c>
      <c r="G57" s="29">
        <v>1</v>
      </c>
      <c r="H57" s="29">
        <v>1</v>
      </c>
      <c r="I57" s="29">
        <v>1</v>
      </c>
      <c r="J57" s="29">
        <v>1</v>
      </c>
      <c r="K57" s="29">
        <v>1</v>
      </c>
      <c r="L57" s="29">
        <v>1</v>
      </c>
      <c r="M57" s="29">
        <v>1</v>
      </c>
      <c r="N57" s="29">
        <v>1</v>
      </c>
      <c r="O57" s="29">
        <v>1</v>
      </c>
      <c r="P57" s="29">
        <v>1</v>
      </c>
      <c r="Q57" s="29">
        <v>1</v>
      </c>
      <c r="R57" s="29">
        <v>1</v>
      </c>
      <c r="S57" s="29">
        <v>1</v>
      </c>
      <c r="T57" s="29">
        <v>1</v>
      </c>
      <c r="U57" s="29">
        <v>1</v>
      </c>
      <c r="V57" s="29">
        <v>1</v>
      </c>
      <c r="W57" s="29">
        <v>1</v>
      </c>
      <c r="X57" s="29">
        <v>1</v>
      </c>
      <c r="Y57" s="29">
        <v>1</v>
      </c>
      <c r="Z57" s="29">
        <v>1</v>
      </c>
      <c r="AA57" s="29">
        <v>1</v>
      </c>
    </row>
    <row r="58" spans="3:35">
      <c r="AA58" s="23"/>
      <c r="AB58" s="22" t="s">
        <v>1</v>
      </c>
      <c r="AC58" s="24">
        <v>22</v>
      </c>
      <c r="AD58" s="24">
        <v>21</v>
      </c>
    </row>
    <row r="59" spans="3:35">
      <c r="E59" s="11" t="str">
        <f>E32</f>
        <v>п01</v>
      </c>
      <c r="F59" s="11" t="str">
        <f t="shared" ref="F59:AA59" si="5">F32</f>
        <v>п02</v>
      </c>
      <c r="G59" s="11" t="str">
        <f t="shared" si="5"/>
        <v>п03</v>
      </c>
      <c r="H59" s="11" t="str">
        <f t="shared" si="5"/>
        <v>п04</v>
      </c>
      <c r="I59" s="11" t="str">
        <f t="shared" si="5"/>
        <v>п05</v>
      </c>
      <c r="J59" s="11" t="str">
        <f t="shared" si="5"/>
        <v>п06</v>
      </c>
      <c r="K59" s="11" t="str">
        <f t="shared" si="5"/>
        <v>п07</v>
      </c>
      <c r="L59" s="11" t="str">
        <f t="shared" si="5"/>
        <v>п08</v>
      </c>
      <c r="M59" s="11" t="str">
        <f t="shared" si="5"/>
        <v>п09</v>
      </c>
      <c r="N59" s="11" t="str">
        <f t="shared" si="5"/>
        <v>п10</v>
      </c>
      <c r="O59" s="11" t="str">
        <f t="shared" si="5"/>
        <v>п11</v>
      </c>
      <c r="P59" s="11" t="str">
        <f t="shared" si="5"/>
        <v>п12</v>
      </c>
      <c r="Q59" s="11" t="str">
        <f t="shared" si="5"/>
        <v>п13</v>
      </c>
      <c r="R59" s="11" t="str">
        <f t="shared" si="5"/>
        <v>п14</v>
      </c>
      <c r="S59" s="11" t="str">
        <f t="shared" si="5"/>
        <v>п15</v>
      </c>
      <c r="T59" s="11" t="str">
        <f t="shared" si="5"/>
        <v>п16</v>
      </c>
      <c r="U59" s="11" t="str">
        <f t="shared" si="5"/>
        <v>п17</v>
      </c>
      <c r="V59" s="11" t="str">
        <f t="shared" si="5"/>
        <v>п18</v>
      </c>
      <c r="W59" s="11" t="str">
        <f t="shared" si="5"/>
        <v>п19</v>
      </c>
      <c r="X59" s="11" t="str">
        <f t="shared" si="5"/>
        <v>п20</v>
      </c>
      <c r="Y59" s="11" t="str">
        <f t="shared" si="5"/>
        <v>п21</v>
      </c>
      <c r="Z59" s="11" t="str">
        <f t="shared" si="5"/>
        <v>п22</v>
      </c>
      <c r="AA59" s="11" t="str">
        <f t="shared" si="5"/>
        <v>п23</v>
      </c>
      <c r="AB59" s="18" t="s">
        <v>38</v>
      </c>
      <c r="AF59" s="17" t="s">
        <v>28</v>
      </c>
      <c r="AG59" s="17" t="s">
        <v>3</v>
      </c>
      <c r="AH59" s="17" t="s">
        <v>4</v>
      </c>
      <c r="AI59" s="1" t="s">
        <v>2</v>
      </c>
    </row>
    <row r="60" spans="3:35">
      <c r="C60" s="28">
        <f>C33</f>
        <v>1</v>
      </c>
      <c r="D60" s="11" t="str">
        <f>D33</f>
        <v>п01</v>
      </c>
      <c r="E60" s="15"/>
      <c r="F60" s="15"/>
      <c r="G60" s="15"/>
      <c r="H60" s="15"/>
      <c r="I60" s="15"/>
      <c r="J60" s="15"/>
      <c r="K60" s="15"/>
      <c r="L60" s="15"/>
      <c r="M60" s="15"/>
      <c r="N60" s="15"/>
      <c r="O60" s="15"/>
      <c r="P60" s="15"/>
      <c r="Q60" s="15"/>
      <c r="R60" s="15"/>
      <c r="S60" s="15"/>
      <c r="T60" s="15"/>
      <c r="U60" s="15"/>
      <c r="V60" s="15"/>
      <c r="W60" s="15"/>
      <c r="X60" s="15"/>
      <c r="Y60" s="15"/>
      <c r="Z60" s="15"/>
      <c r="AA60" s="15"/>
      <c r="AB60" s="16">
        <v>22</v>
      </c>
      <c r="AF60" s="3" t="str">
        <f t="shared" ref="AF60:AF83" si="6">VLOOKUP($AI60,$A$6:$D$28,2)</f>
        <v>п01</v>
      </c>
      <c r="AG60" s="25">
        <f t="shared" ref="AG60:AG83" si="7">VLOOKUP($AI60,$A$6:$D$28,3)</f>
        <v>0</v>
      </c>
      <c r="AH60" s="25">
        <f t="shared" ref="AH60:AH83" si="8">VLOOKUP($AI60,$A$6:$D$28,4)</f>
        <v>0</v>
      </c>
      <c r="AI60" s="18">
        <v>1</v>
      </c>
    </row>
    <row r="61" spans="3:35">
      <c r="C61" s="28">
        <f t="shared" ref="C61:D76" si="9">C34</f>
        <v>2</v>
      </c>
      <c r="D61" s="11" t="str">
        <f t="shared" si="9"/>
        <v>п02</v>
      </c>
      <c r="E61" s="15">
        <f t="shared" ref="E61:AA72" si="10">$AB61-E$83+$AC$58*E34</f>
        <v>-8</v>
      </c>
      <c r="F61" s="15">
        <f t="shared" si="10"/>
        <v>0</v>
      </c>
      <c r="G61" s="15">
        <f t="shared" si="10"/>
        <v>-6</v>
      </c>
      <c r="H61" s="15">
        <f t="shared" si="10"/>
        <v>21</v>
      </c>
      <c r="I61" s="15">
        <f t="shared" si="10"/>
        <v>3</v>
      </c>
      <c r="J61" s="15">
        <f t="shared" si="10"/>
        <v>12</v>
      </c>
      <c r="K61" s="15">
        <f t="shared" si="10"/>
        <v>-2</v>
      </c>
      <c r="L61" s="15">
        <f t="shared" si="10"/>
        <v>-4</v>
      </c>
      <c r="M61" s="15">
        <f t="shared" si="10"/>
        <v>-5</v>
      </c>
      <c r="N61" s="15">
        <f t="shared" si="10"/>
        <v>-7</v>
      </c>
      <c r="O61" s="15">
        <f t="shared" si="10"/>
        <v>-3</v>
      </c>
      <c r="P61" s="15">
        <f t="shared" si="10"/>
        <v>11</v>
      </c>
      <c r="Q61" s="15">
        <f t="shared" si="10"/>
        <v>14</v>
      </c>
      <c r="R61" s="15">
        <f t="shared" si="10"/>
        <v>6</v>
      </c>
      <c r="S61" s="15">
        <f t="shared" si="10"/>
        <v>2</v>
      </c>
      <c r="T61" s="15">
        <f t="shared" si="10"/>
        <v>7</v>
      </c>
      <c r="U61" s="15">
        <f t="shared" si="10"/>
        <v>5</v>
      </c>
      <c r="V61" s="15">
        <f t="shared" si="10"/>
        <v>10</v>
      </c>
      <c r="W61" s="15">
        <f t="shared" si="10"/>
        <v>8</v>
      </c>
      <c r="X61" s="15">
        <f t="shared" si="10"/>
        <v>9</v>
      </c>
      <c r="Y61" s="15">
        <f t="shared" si="10"/>
        <v>1</v>
      </c>
      <c r="Z61" s="15">
        <f t="shared" si="10"/>
        <v>4</v>
      </c>
      <c r="AA61" s="15">
        <f t="shared" si="10"/>
        <v>13</v>
      </c>
      <c r="AB61" s="16">
        <v>14</v>
      </c>
      <c r="AF61" s="3" t="str">
        <f t="shared" si="6"/>
        <v>п13</v>
      </c>
      <c r="AG61" s="25">
        <f t="shared" si="7"/>
        <v>0.16681543060865334</v>
      </c>
      <c r="AH61" s="25">
        <f t="shared" si="8"/>
        <v>8.0759619018496522</v>
      </c>
      <c r="AI61" s="18">
        <f>SUMPRODUCT(E33:AA33,$E$31:$AA$31)</f>
        <v>13</v>
      </c>
    </row>
    <row r="62" spans="3:35">
      <c r="C62" s="28">
        <f t="shared" si="9"/>
        <v>3</v>
      </c>
      <c r="D62" s="11" t="str">
        <f t="shared" si="9"/>
        <v>п03</v>
      </c>
      <c r="E62" s="15">
        <f t="shared" si="10"/>
        <v>-2</v>
      </c>
      <c r="F62" s="15">
        <f t="shared" si="10"/>
        <v>6</v>
      </c>
      <c r="G62" s="15">
        <f t="shared" si="10"/>
        <v>0</v>
      </c>
      <c r="H62" s="15">
        <f t="shared" si="10"/>
        <v>5</v>
      </c>
      <c r="I62" s="15">
        <f t="shared" si="10"/>
        <v>9</v>
      </c>
      <c r="J62" s="15">
        <f t="shared" si="10"/>
        <v>18</v>
      </c>
      <c r="K62" s="15">
        <f t="shared" si="10"/>
        <v>4</v>
      </c>
      <c r="L62" s="15">
        <f t="shared" si="10"/>
        <v>2</v>
      </c>
      <c r="M62" s="15">
        <f t="shared" si="10"/>
        <v>1</v>
      </c>
      <c r="N62" s="15">
        <f t="shared" si="10"/>
        <v>21</v>
      </c>
      <c r="O62" s="15">
        <f t="shared" si="10"/>
        <v>3</v>
      </c>
      <c r="P62" s="15">
        <f t="shared" si="10"/>
        <v>17</v>
      </c>
      <c r="Q62" s="15">
        <f t="shared" si="10"/>
        <v>20</v>
      </c>
      <c r="R62" s="15">
        <f t="shared" si="10"/>
        <v>12</v>
      </c>
      <c r="S62" s="15">
        <f t="shared" si="10"/>
        <v>8</v>
      </c>
      <c r="T62" s="15">
        <f t="shared" si="10"/>
        <v>13</v>
      </c>
      <c r="U62" s="15">
        <f t="shared" si="10"/>
        <v>11</v>
      </c>
      <c r="V62" s="15">
        <f t="shared" si="10"/>
        <v>16</v>
      </c>
      <c r="W62" s="15">
        <f t="shared" si="10"/>
        <v>14</v>
      </c>
      <c r="X62" s="15">
        <f t="shared" si="10"/>
        <v>15</v>
      </c>
      <c r="Y62" s="15">
        <f t="shared" si="10"/>
        <v>7</v>
      </c>
      <c r="Z62" s="15">
        <f t="shared" si="10"/>
        <v>10</v>
      </c>
      <c r="AA62" s="15">
        <f t="shared" si="10"/>
        <v>19</v>
      </c>
      <c r="AB62" s="16">
        <v>20</v>
      </c>
      <c r="AF62" s="3" t="str">
        <f t="shared" ca="1" si="6"/>
        <v>п23</v>
      </c>
      <c r="AG62" s="25">
        <f t="shared" ca="1" si="7"/>
        <v>2.196255287295108</v>
      </c>
      <c r="AH62" s="25">
        <f t="shared" ca="1" si="8"/>
        <v>6.8193328174612011</v>
      </c>
      <c r="AI62" s="18">
        <f ca="1">IF(AI61&lt;=1,0,SUMPRODUCT(OFFSET($E$33:$AA$33,AI61-1,0),$E$31:$AA$31))</f>
        <v>23</v>
      </c>
    </row>
    <row r="63" spans="3:35">
      <c r="C63" s="28">
        <f t="shared" si="9"/>
        <v>4</v>
      </c>
      <c r="D63" s="11" t="str">
        <f t="shared" si="9"/>
        <v>п04</v>
      </c>
      <c r="E63" s="15">
        <f t="shared" si="10"/>
        <v>-7</v>
      </c>
      <c r="F63" s="15">
        <f t="shared" si="10"/>
        <v>1</v>
      </c>
      <c r="G63" s="15">
        <f t="shared" si="10"/>
        <v>-5</v>
      </c>
      <c r="H63" s="15">
        <f t="shared" si="10"/>
        <v>0</v>
      </c>
      <c r="I63" s="15">
        <f t="shared" si="10"/>
        <v>4</v>
      </c>
      <c r="J63" s="15">
        <f t="shared" si="10"/>
        <v>13</v>
      </c>
      <c r="K63" s="15">
        <f t="shared" si="10"/>
        <v>21</v>
      </c>
      <c r="L63" s="15">
        <f t="shared" si="10"/>
        <v>-3</v>
      </c>
      <c r="M63" s="15">
        <f t="shared" si="10"/>
        <v>-4</v>
      </c>
      <c r="N63" s="15">
        <f t="shared" si="10"/>
        <v>-6</v>
      </c>
      <c r="O63" s="15">
        <f t="shared" si="10"/>
        <v>-2</v>
      </c>
      <c r="P63" s="15">
        <f t="shared" si="10"/>
        <v>12</v>
      </c>
      <c r="Q63" s="15">
        <f t="shared" si="10"/>
        <v>15</v>
      </c>
      <c r="R63" s="15">
        <f t="shared" si="10"/>
        <v>7</v>
      </c>
      <c r="S63" s="15">
        <f t="shared" si="10"/>
        <v>3</v>
      </c>
      <c r="T63" s="15">
        <f t="shared" si="10"/>
        <v>8</v>
      </c>
      <c r="U63" s="15">
        <f t="shared" si="10"/>
        <v>6</v>
      </c>
      <c r="V63" s="15">
        <f t="shared" si="10"/>
        <v>11</v>
      </c>
      <c r="W63" s="15">
        <f t="shared" si="10"/>
        <v>9</v>
      </c>
      <c r="X63" s="15">
        <f t="shared" si="10"/>
        <v>10</v>
      </c>
      <c r="Y63" s="15">
        <f t="shared" si="10"/>
        <v>2</v>
      </c>
      <c r="Z63" s="15">
        <f t="shared" si="10"/>
        <v>5</v>
      </c>
      <c r="AA63" s="15">
        <f t="shared" si="10"/>
        <v>14</v>
      </c>
      <c r="AB63" s="16">
        <v>15</v>
      </c>
      <c r="AF63" s="3" t="str">
        <f t="shared" ca="1" si="6"/>
        <v>п06</v>
      </c>
      <c r="AG63" s="25">
        <f t="shared" ca="1" si="7"/>
        <v>4.7935397817763414</v>
      </c>
      <c r="AH63" s="25">
        <f t="shared" ca="1" si="8"/>
        <v>7.5670482407190764</v>
      </c>
      <c r="AI63" s="18">
        <f t="shared" ref="AI63:AI83" ca="1" si="11">IF(AI62&lt;=1,0,SUMPRODUCT(OFFSET($E$33:$AA$33,AI62-1,0),$E$31:$AA$31))</f>
        <v>6</v>
      </c>
    </row>
    <row r="64" spans="3:35">
      <c r="C64" s="28">
        <f t="shared" si="9"/>
        <v>5</v>
      </c>
      <c r="D64" s="11" t="str">
        <f t="shared" si="9"/>
        <v>п05</v>
      </c>
      <c r="E64" s="15">
        <f t="shared" si="10"/>
        <v>-11</v>
      </c>
      <c r="F64" s="15">
        <f t="shared" si="10"/>
        <v>-3</v>
      </c>
      <c r="G64" s="15">
        <f t="shared" si="10"/>
        <v>-9</v>
      </c>
      <c r="H64" s="15">
        <f t="shared" si="10"/>
        <v>-4</v>
      </c>
      <c r="I64" s="15">
        <f t="shared" si="10"/>
        <v>0</v>
      </c>
      <c r="J64" s="15">
        <f t="shared" si="10"/>
        <v>9</v>
      </c>
      <c r="K64" s="15">
        <f t="shared" si="10"/>
        <v>-5</v>
      </c>
      <c r="L64" s="15">
        <f t="shared" si="10"/>
        <v>-7</v>
      </c>
      <c r="M64" s="15">
        <f t="shared" si="10"/>
        <v>-8</v>
      </c>
      <c r="N64" s="15">
        <f t="shared" si="10"/>
        <v>-10</v>
      </c>
      <c r="O64" s="15">
        <f t="shared" si="10"/>
        <v>-6</v>
      </c>
      <c r="P64" s="15">
        <f t="shared" si="10"/>
        <v>8</v>
      </c>
      <c r="Q64" s="15">
        <f t="shared" si="10"/>
        <v>11</v>
      </c>
      <c r="R64" s="15">
        <f t="shared" si="10"/>
        <v>3</v>
      </c>
      <c r="S64" s="15">
        <f t="shared" si="10"/>
        <v>21</v>
      </c>
      <c r="T64" s="15">
        <f t="shared" si="10"/>
        <v>4</v>
      </c>
      <c r="U64" s="15">
        <f t="shared" si="10"/>
        <v>2</v>
      </c>
      <c r="V64" s="15">
        <f t="shared" si="10"/>
        <v>7</v>
      </c>
      <c r="W64" s="15">
        <f t="shared" si="10"/>
        <v>5</v>
      </c>
      <c r="X64" s="15">
        <f t="shared" si="10"/>
        <v>6</v>
      </c>
      <c r="Y64" s="15">
        <f t="shared" si="10"/>
        <v>-2</v>
      </c>
      <c r="Z64" s="15">
        <f t="shared" si="10"/>
        <v>1</v>
      </c>
      <c r="AA64" s="15">
        <f t="shared" si="10"/>
        <v>10</v>
      </c>
      <c r="AB64" s="16">
        <v>11</v>
      </c>
      <c r="AF64" s="3" t="str">
        <f t="shared" ca="1" si="6"/>
        <v>п12</v>
      </c>
      <c r="AG64" s="25">
        <f t="shared" ca="1" si="7"/>
        <v>5.8209809177595595</v>
      </c>
      <c r="AH64" s="25">
        <f t="shared" ca="1" si="8"/>
        <v>10.014005166745385</v>
      </c>
      <c r="AI64" s="18">
        <f t="shared" ca="1" si="11"/>
        <v>12</v>
      </c>
    </row>
    <row r="65" spans="3:35">
      <c r="C65" s="28">
        <f t="shared" si="9"/>
        <v>6</v>
      </c>
      <c r="D65" s="11" t="str">
        <f t="shared" si="9"/>
        <v>п06</v>
      </c>
      <c r="E65" s="15">
        <f t="shared" si="10"/>
        <v>-20</v>
      </c>
      <c r="F65" s="15">
        <f t="shared" si="10"/>
        <v>-12</v>
      </c>
      <c r="G65" s="15">
        <f t="shared" si="10"/>
        <v>-18</v>
      </c>
      <c r="H65" s="15">
        <f t="shared" si="10"/>
        <v>-13</v>
      </c>
      <c r="I65" s="15">
        <f t="shared" si="10"/>
        <v>-9</v>
      </c>
      <c r="J65" s="15">
        <f t="shared" si="10"/>
        <v>0</v>
      </c>
      <c r="K65" s="15">
        <f t="shared" si="10"/>
        <v>-14</v>
      </c>
      <c r="L65" s="15">
        <f t="shared" si="10"/>
        <v>-16</v>
      </c>
      <c r="M65" s="15">
        <f t="shared" si="10"/>
        <v>-17</v>
      </c>
      <c r="N65" s="15">
        <f t="shared" si="10"/>
        <v>-19</v>
      </c>
      <c r="O65" s="15">
        <f t="shared" si="10"/>
        <v>-15</v>
      </c>
      <c r="P65" s="15">
        <f t="shared" si="10"/>
        <v>21</v>
      </c>
      <c r="Q65" s="15">
        <f t="shared" si="10"/>
        <v>2</v>
      </c>
      <c r="R65" s="15">
        <f t="shared" si="10"/>
        <v>-6</v>
      </c>
      <c r="S65" s="15">
        <f t="shared" si="10"/>
        <v>-10</v>
      </c>
      <c r="T65" s="15">
        <f t="shared" si="10"/>
        <v>-5</v>
      </c>
      <c r="U65" s="15">
        <f t="shared" si="10"/>
        <v>-7</v>
      </c>
      <c r="V65" s="15">
        <f t="shared" si="10"/>
        <v>-2</v>
      </c>
      <c r="W65" s="15">
        <f t="shared" si="10"/>
        <v>-4</v>
      </c>
      <c r="X65" s="15">
        <f t="shared" si="10"/>
        <v>-3</v>
      </c>
      <c r="Y65" s="15">
        <f t="shared" si="10"/>
        <v>-11</v>
      </c>
      <c r="Z65" s="15">
        <f t="shared" si="10"/>
        <v>-8</v>
      </c>
      <c r="AA65" s="15">
        <f t="shared" si="10"/>
        <v>1</v>
      </c>
      <c r="AB65" s="16">
        <v>2</v>
      </c>
      <c r="AF65" s="3" t="str">
        <f t="shared" ca="1" si="6"/>
        <v>п18</v>
      </c>
      <c r="AG65" s="25">
        <f t="shared" ca="1" si="7"/>
        <v>10.952716407614908</v>
      </c>
      <c r="AH65" s="25">
        <f t="shared" ca="1" si="8"/>
        <v>7.6975284011673173</v>
      </c>
      <c r="AI65" s="18">
        <f t="shared" ca="1" si="11"/>
        <v>18</v>
      </c>
    </row>
    <row r="66" spans="3:35">
      <c r="C66" s="28">
        <f t="shared" si="9"/>
        <v>7</v>
      </c>
      <c r="D66" s="11" t="str">
        <f t="shared" si="9"/>
        <v>п07</v>
      </c>
      <c r="E66" s="15">
        <f t="shared" si="10"/>
        <v>-6</v>
      </c>
      <c r="F66" s="15">
        <f t="shared" si="10"/>
        <v>2</v>
      </c>
      <c r="G66" s="15">
        <f t="shared" si="10"/>
        <v>-4</v>
      </c>
      <c r="H66" s="15">
        <f t="shared" si="10"/>
        <v>1</v>
      </c>
      <c r="I66" s="15">
        <f t="shared" si="10"/>
        <v>5</v>
      </c>
      <c r="J66" s="15">
        <f t="shared" si="10"/>
        <v>14</v>
      </c>
      <c r="K66" s="15">
        <f t="shared" si="10"/>
        <v>0</v>
      </c>
      <c r="L66" s="15">
        <f t="shared" si="10"/>
        <v>-2</v>
      </c>
      <c r="M66" s="15">
        <f t="shared" si="10"/>
        <v>-3</v>
      </c>
      <c r="N66" s="15">
        <f t="shared" si="10"/>
        <v>-5</v>
      </c>
      <c r="O66" s="15">
        <f t="shared" si="10"/>
        <v>21</v>
      </c>
      <c r="P66" s="15">
        <f t="shared" si="10"/>
        <v>13</v>
      </c>
      <c r="Q66" s="15">
        <f t="shared" si="10"/>
        <v>16</v>
      </c>
      <c r="R66" s="15">
        <f t="shared" si="10"/>
        <v>8</v>
      </c>
      <c r="S66" s="15">
        <f t="shared" si="10"/>
        <v>4</v>
      </c>
      <c r="T66" s="15">
        <f t="shared" si="10"/>
        <v>9</v>
      </c>
      <c r="U66" s="15">
        <f t="shared" si="10"/>
        <v>7</v>
      </c>
      <c r="V66" s="15">
        <f t="shared" si="10"/>
        <v>12</v>
      </c>
      <c r="W66" s="15">
        <f t="shared" si="10"/>
        <v>10</v>
      </c>
      <c r="X66" s="15">
        <f t="shared" si="10"/>
        <v>11</v>
      </c>
      <c r="Y66" s="15">
        <f t="shared" si="10"/>
        <v>3</v>
      </c>
      <c r="Z66" s="15">
        <f t="shared" si="10"/>
        <v>6</v>
      </c>
      <c r="AA66" s="15">
        <f t="shared" si="10"/>
        <v>15</v>
      </c>
      <c r="AB66" s="23">
        <v>16</v>
      </c>
      <c r="AF66" s="3" t="str">
        <f t="shared" ca="1" si="6"/>
        <v>п20</v>
      </c>
      <c r="AG66" s="25">
        <f t="shared" ca="1" si="7"/>
        <v>8.909712212573627</v>
      </c>
      <c r="AH66" s="25">
        <f t="shared" ca="1" si="8"/>
        <v>12.449125918450134</v>
      </c>
      <c r="AI66" s="18">
        <f t="shared" ca="1" si="11"/>
        <v>20</v>
      </c>
    </row>
    <row r="67" spans="3:35">
      <c r="C67" s="28">
        <f t="shared" si="9"/>
        <v>8</v>
      </c>
      <c r="D67" s="11" t="str">
        <f t="shared" si="9"/>
        <v>п08</v>
      </c>
      <c r="E67" s="15">
        <f t="shared" si="10"/>
        <v>-4</v>
      </c>
      <c r="F67" s="15">
        <f t="shared" si="10"/>
        <v>4</v>
      </c>
      <c r="G67" s="15">
        <f t="shared" si="10"/>
        <v>-2</v>
      </c>
      <c r="H67" s="15">
        <f t="shared" si="10"/>
        <v>3</v>
      </c>
      <c r="I67" s="15">
        <f t="shared" si="10"/>
        <v>7</v>
      </c>
      <c r="J67" s="15">
        <f t="shared" si="10"/>
        <v>16</v>
      </c>
      <c r="K67" s="15">
        <f t="shared" si="10"/>
        <v>2</v>
      </c>
      <c r="L67" s="15">
        <f t="shared" si="10"/>
        <v>0</v>
      </c>
      <c r="M67" s="15">
        <f t="shared" si="10"/>
        <v>21</v>
      </c>
      <c r="N67" s="15">
        <f t="shared" si="10"/>
        <v>-3</v>
      </c>
      <c r="O67" s="15">
        <f t="shared" si="10"/>
        <v>1</v>
      </c>
      <c r="P67" s="15">
        <f t="shared" si="10"/>
        <v>15</v>
      </c>
      <c r="Q67" s="15">
        <f t="shared" si="10"/>
        <v>18</v>
      </c>
      <c r="R67" s="15">
        <f t="shared" si="10"/>
        <v>10</v>
      </c>
      <c r="S67" s="15">
        <f t="shared" si="10"/>
        <v>6</v>
      </c>
      <c r="T67" s="15">
        <f t="shared" si="10"/>
        <v>11</v>
      </c>
      <c r="U67" s="15">
        <f t="shared" si="10"/>
        <v>9</v>
      </c>
      <c r="V67" s="15">
        <f t="shared" si="10"/>
        <v>14</v>
      </c>
      <c r="W67" s="15">
        <f t="shared" si="10"/>
        <v>12</v>
      </c>
      <c r="X67" s="15">
        <f t="shared" si="10"/>
        <v>13</v>
      </c>
      <c r="Y67" s="15">
        <f t="shared" si="10"/>
        <v>5</v>
      </c>
      <c r="Z67" s="15">
        <f t="shared" si="10"/>
        <v>8</v>
      </c>
      <c r="AA67" s="15">
        <f t="shared" si="10"/>
        <v>17</v>
      </c>
      <c r="AB67" s="16">
        <v>18</v>
      </c>
      <c r="AF67" s="3" t="str">
        <f t="shared" ca="1" si="6"/>
        <v>п19</v>
      </c>
      <c r="AG67" s="25">
        <f t="shared" ca="1" si="7"/>
        <v>7.7337997834397054</v>
      </c>
      <c r="AH67" s="25">
        <f t="shared" ca="1" si="8"/>
        <v>13.409545754298879</v>
      </c>
      <c r="AI67" s="18">
        <f t="shared" ca="1" si="11"/>
        <v>19</v>
      </c>
    </row>
    <row r="68" spans="3:35">
      <c r="C68" s="28">
        <f t="shared" si="9"/>
        <v>9</v>
      </c>
      <c r="D68" s="11" t="str">
        <f t="shared" si="9"/>
        <v>п09</v>
      </c>
      <c r="E68" s="15">
        <f t="shared" si="10"/>
        <v>-3</v>
      </c>
      <c r="F68" s="15">
        <f t="shared" si="10"/>
        <v>5</v>
      </c>
      <c r="G68" s="15">
        <f t="shared" si="10"/>
        <v>21</v>
      </c>
      <c r="H68" s="15">
        <f t="shared" si="10"/>
        <v>4</v>
      </c>
      <c r="I68" s="15">
        <f t="shared" si="10"/>
        <v>8</v>
      </c>
      <c r="J68" s="15">
        <f t="shared" si="10"/>
        <v>17</v>
      </c>
      <c r="K68" s="15">
        <f t="shared" si="10"/>
        <v>3</v>
      </c>
      <c r="L68" s="15">
        <f t="shared" si="10"/>
        <v>1</v>
      </c>
      <c r="M68" s="15">
        <f t="shared" si="10"/>
        <v>0</v>
      </c>
      <c r="N68" s="15">
        <f t="shared" si="10"/>
        <v>-2</v>
      </c>
      <c r="O68" s="15">
        <f t="shared" si="10"/>
        <v>2</v>
      </c>
      <c r="P68" s="15">
        <f t="shared" si="10"/>
        <v>16</v>
      </c>
      <c r="Q68" s="15">
        <f t="shared" si="10"/>
        <v>19</v>
      </c>
      <c r="R68" s="15">
        <f t="shared" si="10"/>
        <v>11</v>
      </c>
      <c r="S68" s="15">
        <f t="shared" si="10"/>
        <v>7</v>
      </c>
      <c r="T68" s="15">
        <f t="shared" si="10"/>
        <v>12</v>
      </c>
      <c r="U68" s="15">
        <f t="shared" si="10"/>
        <v>10</v>
      </c>
      <c r="V68" s="15">
        <f t="shared" si="10"/>
        <v>15</v>
      </c>
      <c r="W68" s="15">
        <f t="shared" si="10"/>
        <v>13</v>
      </c>
      <c r="X68" s="15">
        <f t="shared" si="10"/>
        <v>14</v>
      </c>
      <c r="Y68" s="15">
        <f t="shared" si="10"/>
        <v>6</v>
      </c>
      <c r="Z68" s="15">
        <f t="shared" si="10"/>
        <v>9</v>
      </c>
      <c r="AA68" s="15">
        <f t="shared" si="10"/>
        <v>18</v>
      </c>
      <c r="AB68" s="16">
        <v>19</v>
      </c>
      <c r="AF68" s="3" t="str">
        <f t="shared" ca="1" si="6"/>
        <v>п16</v>
      </c>
      <c r="AG68" s="25">
        <f t="shared" ca="1" si="7"/>
        <v>5.6313569443380977</v>
      </c>
      <c r="AH68" s="25">
        <f t="shared" ca="1" si="8"/>
        <v>13.325311561916662</v>
      </c>
      <c r="AI68" s="18">
        <f t="shared" ca="1" si="11"/>
        <v>16</v>
      </c>
    </row>
    <row r="69" spans="3:35">
      <c r="C69" s="28">
        <f t="shared" si="9"/>
        <v>10</v>
      </c>
      <c r="D69" s="11" t="str">
        <f t="shared" si="9"/>
        <v>п10</v>
      </c>
      <c r="E69" s="15">
        <f t="shared" si="10"/>
        <v>21</v>
      </c>
      <c r="F69" s="15">
        <f t="shared" si="10"/>
        <v>7</v>
      </c>
      <c r="G69" s="15">
        <f t="shared" si="10"/>
        <v>1</v>
      </c>
      <c r="H69" s="15">
        <f t="shared" si="10"/>
        <v>6</v>
      </c>
      <c r="I69" s="15">
        <f t="shared" si="10"/>
        <v>10</v>
      </c>
      <c r="J69" s="15">
        <f t="shared" si="10"/>
        <v>19</v>
      </c>
      <c r="K69" s="15">
        <f t="shared" si="10"/>
        <v>5</v>
      </c>
      <c r="L69" s="15">
        <f t="shared" si="10"/>
        <v>3</v>
      </c>
      <c r="M69" s="15">
        <f t="shared" si="10"/>
        <v>2</v>
      </c>
      <c r="N69" s="15">
        <f t="shared" si="10"/>
        <v>0</v>
      </c>
      <c r="O69" s="15">
        <f t="shared" si="10"/>
        <v>4</v>
      </c>
      <c r="P69" s="15">
        <f t="shared" si="10"/>
        <v>18</v>
      </c>
      <c r="Q69" s="15">
        <f t="shared" si="10"/>
        <v>21</v>
      </c>
      <c r="R69" s="15">
        <f t="shared" si="10"/>
        <v>13</v>
      </c>
      <c r="S69" s="15">
        <f t="shared" si="10"/>
        <v>9</v>
      </c>
      <c r="T69" s="15">
        <f t="shared" si="10"/>
        <v>14</v>
      </c>
      <c r="U69" s="15">
        <f t="shared" si="10"/>
        <v>12</v>
      </c>
      <c r="V69" s="15">
        <f t="shared" si="10"/>
        <v>17</v>
      </c>
      <c r="W69" s="15">
        <f t="shared" si="10"/>
        <v>15</v>
      </c>
      <c r="X69" s="15">
        <f t="shared" si="10"/>
        <v>16</v>
      </c>
      <c r="Y69" s="15">
        <f t="shared" si="10"/>
        <v>8</v>
      </c>
      <c r="Z69" s="15">
        <f t="shared" si="10"/>
        <v>11</v>
      </c>
      <c r="AA69" s="15">
        <f t="shared" si="10"/>
        <v>20</v>
      </c>
      <c r="AB69" s="16">
        <v>21</v>
      </c>
      <c r="AF69" s="3" t="str">
        <f t="shared" ca="1" si="6"/>
        <v>п14</v>
      </c>
      <c r="AG69" s="25">
        <f t="shared" ca="1" si="7"/>
        <v>0.23630254978193266</v>
      </c>
      <c r="AH69" s="25">
        <f t="shared" ca="1" si="8"/>
        <v>13.274452500894107</v>
      </c>
      <c r="AI69" s="18">
        <f t="shared" ca="1" si="11"/>
        <v>14</v>
      </c>
    </row>
    <row r="70" spans="3:35">
      <c r="C70" s="28">
        <f t="shared" si="9"/>
        <v>11</v>
      </c>
      <c r="D70" s="11" t="str">
        <f t="shared" si="9"/>
        <v>п11</v>
      </c>
      <c r="E70" s="15">
        <f t="shared" si="10"/>
        <v>-5</v>
      </c>
      <c r="F70" s="15">
        <f t="shared" si="10"/>
        <v>3</v>
      </c>
      <c r="G70" s="15">
        <f t="shared" si="10"/>
        <v>-3</v>
      </c>
      <c r="H70" s="15">
        <f t="shared" si="10"/>
        <v>2</v>
      </c>
      <c r="I70" s="15">
        <f t="shared" si="10"/>
        <v>6</v>
      </c>
      <c r="J70" s="15">
        <f t="shared" si="10"/>
        <v>15</v>
      </c>
      <c r="K70" s="15">
        <f t="shared" si="10"/>
        <v>1</v>
      </c>
      <c r="L70" s="15">
        <f t="shared" si="10"/>
        <v>21</v>
      </c>
      <c r="M70" s="15">
        <f t="shared" si="10"/>
        <v>-2</v>
      </c>
      <c r="N70" s="15">
        <f t="shared" si="10"/>
        <v>-4</v>
      </c>
      <c r="O70" s="15">
        <f t="shared" si="10"/>
        <v>0</v>
      </c>
      <c r="P70" s="15">
        <f t="shared" si="10"/>
        <v>14</v>
      </c>
      <c r="Q70" s="15">
        <f t="shared" si="10"/>
        <v>17</v>
      </c>
      <c r="R70" s="15">
        <f t="shared" si="10"/>
        <v>9</v>
      </c>
      <c r="S70" s="15">
        <f t="shared" si="10"/>
        <v>5</v>
      </c>
      <c r="T70" s="15">
        <f t="shared" si="10"/>
        <v>10</v>
      </c>
      <c r="U70" s="15">
        <f t="shared" si="10"/>
        <v>8</v>
      </c>
      <c r="V70" s="15">
        <f t="shared" si="10"/>
        <v>13</v>
      </c>
      <c r="W70" s="15">
        <f t="shared" si="10"/>
        <v>11</v>
      </c>
      <c r="X70" s="15">
        <f t="shared" si="10"/>
        <v>12</v>
      </c>
      <c r="Y70" s="15">
        <f t="shared" si="10"/>
        <v>4</v>
      </c>
      <c r="Z70" s="15">
        <f t="shared" si="10"/>
        <v>7</v>
      </c>
      <c r="AA70" s="15">
        <f t="shared" si="10"/>
        <v>16</v>
      </c>
      <c r="AB70" s="16">
        <v>17</v>
      </c>
      <c r="AF70" s="3" t="str">
        <f t="shared" ca="1" si="6"/>
        <v>п17</v>
      </c>
      <c r="AG70" s="25">
        <f t="shared" ca="1" si="7"/>
        <v>0.14615767394670076</v>
      </c>
      <c r="AH70" s="25">
        <f t="shared" ca="1" si="8"/>
        <v>13.810046177219252</v>
      </c>
      <c r="AI70" s="18">
        <f t="shared" ca="1" si="11"/>
        <v>17</v>
      </c>
    </row>
    <row r="71" spans="3:35">
      <c r="C71" s="28">
        <f t="shared" si="9"/>
        <v>12</v>
      </c>
      <c r="D71" s="11" t="str">
        <f t="shared" si="9"/>
        <v>п12</v>
      </c>
      <c r="E71" s="15">
        <f t="shared" si="10"/>
        <v>-19</v>
      </c>
      <c r="F71" s="15">
        <f t="shared" si="10"/>
        <v>-11</v>
      </c>
      <c r="G71" s="15">
        <f t="shared" si="10"/>
        <v>-17</v>
      </c>
      <c r="H71" s="15">
        <f t="shared" si="10"/>
        <v>-12</v>
      </c>
      <c r="I71" s="15">
        <f t="shared" si="10"/>
        <v>-8</v>
      </c>
      <c r="J71" s="15">
        <f t="shared" si="10"/>
        <v>1</v>
      </c>
      <c r="K71" s="15">
        <f t="shared" si="10"/>
        <v>-13</v>
      </c>
      <c r="L71" s="15">
        <f t="shared" si="10"/>
        <v>-15</v>
      </c>
      <c r="M71" s="15">
        <f t="shared" si="10"/>
        <v>-16</v>
      </c>
      <c r="N71" s="15">
        <f t="shared" si="10"/>
        <v>-18</v>
      </c>
      <c r="O71" s="15">
        <f t="shared" si="10"/>
        <v>-14</v>
      </c>
      <c r="P71" s="15">
        <f t="shared" si="10"/>
        <v>0</v>
      </c>
      <c r="Q71" s="15">
        <f t="shared" si="10"/>
        <v>3</v>
      </c>
      <c r="R71" s="15">
        <f t="shared" si="10"/>
        <v>-5</v>
      </c>
      <c r="S71" s="15">
        <f t="shared" si="10"/>
        <v>-9</v>
      </c>
      <c r="T71" s="15">
        <f t="shared" si="10"/>
        <v>-4</v>
      </c>
      <c r="U71" s="15">
        <f t="shared" si="10"/>
        <v>-6</v>
      </c>
      <c r="V71" s="15">
        <f t="shared" si="10"/>
        <v>21</v>
      </c>
      <c r="W71" s="15">
        <f t="shared" si="10"/>
        <v>-3</v>
      </c>
      <c r="X71" s="15">
        <f t="shared" si="10"/>
        <v>-2</v>
      </c>
      <c r="Y71" s="15">
        <f t="shared" si="10"/>
        <v>-10</v>
      </c>
      <c r="Z71" s="15">
        <f t="shared" si="10"/>
        <v>-7</v>
      </c>
      <c r="AA71" s="15">
        <f t="shared" si="10"/>
        <v>2</v>
      </c>
      <c r="AB71" s="16">
        <v>3</v>
      </c>
      <c r="AF71" s="3" t="str">
        <f t="shared" ca="1" si="6"/>
        <v>п22</v>
      </c>
      <c r="AG71" s="25">
        <f t="shared" ca="1" si="7"/>
        <v>1.4396701588211003</v>
      </c>
      <c r="AH71" s="25">
        <f t="shared" ca="1" si="8"/>
        <v>15.903172639987215</v>
      </c>
      <c r="AI71" s="18">
        <f t="shared" ca="1" si="11"/>
        <v>22</v>
      </c>
    </row>
    <row r="72" spans="3:35">
      <c r="C72" s="28">
        <f t="shared" si="9"/>
        <v>13</v>
      </c>
      <c r="D72" s="11" t="str">
        <f t="shared" si="9"/>
        <v>п13</v>
      </c>
      <c r="E72" s="15">
        <f t="shared" si="10"/>
        <v>-22</v>
      </c>
      <c r="F72" s="15">
        <f t="shared" si="10"/>
        <v>-14</v>
      </c>
      <c r="G72" s="15">
        <f t="shared" ref="G72:AA72" si="12">$AB72-G$83+$AC$58*G45</f>
        <v>-20</v>
      </c>
      <c r="H72" s="15">
        <f t="shared" si="12"/>
        <v>-15</v>
      </c>
      <c r="I72" s="15">
        <f t="shared" si="12"/>
        <v>-11</v>
      </c>
      <c r="J72" s="15">
        <f t="shared" si="12"/>
        <v>-2</v>
      </c>
      <c r="K72" s="15">
        <f t="shared" si="12"/>
        <v>-16</v>
      </c>
      <c r="L72" s="15">
        <f t="shared" si="12"/>
        <v>-18</v>
      </c>
      <c r="M72" s="15">
        <f t="shared" si="12"/>
        <v>-19</v>
      </c>
      <c r="N72" s="15">
        <f t="shared" si="12"/>
        <v>-21</v>
      </c>
      <c r="O72" s="15">
        <f t="shared" si="12"/>
        <v>-17</v>
      </c>
      <c r="P72" s="15">
        <f t="shared" si="12"/>
        <v>-3</v>
      </c>
      <c r="Q72" s="15">
        <f t="shared" si="12"/>
        <v>0</v>
      </c>
      <c r="R72" s="15">
        <f t="shared" si="12"/>
        <v>-8</v>
      </c>
      <c r="S72" s="15">
        <f t="shared" si="12"/>
        <v>-12</v>
      </c>
      <c r="T72" s="15">
        <f t="shared" si="12"/>
        <v>-7</v>
      </c>
      <c r="U72" s="15">
        <f t="shared" si="12"/>
        <v>-9</v>
      </c>
      <c r="V72" s="15">
        <f t="shared" si="12"/>
        <v>-4</v>
      </c>
      <c r="W72" s="15">
        <f t="shared" si="12"/>
        <v>-6</v>
      </c>
      <c r="X72" s="15">
        <f t="shared" si="12"/>
        <v>-5</v>
      </c>
      <c r="Y72" s="15">
        <f t="shared" si="12"/>
        <v>-13</v>
      </c>
      <c r="Z72" s="15">
        <f t="shared" si="12"/>
        <v>-10</v>
      </c>
      <c r="AA72" s="15">
        <f t="shared" si="12"/>
        <v>21</v>
      </c>
      <c r="AB72" s="16">
        <v>0</v>
      </c>
      <c r="AF72" s="3" t="str">
        <f t="shared" ca="1" si="6"/>
        <v>п05</v>
      </c>
      <c r="AG72" s="25">
        <f t="shared" ca="1" si="7"/>
        <v>3.4429989435877828</v>
      </c>
      <c r="AH72" s="25">
        <f t="shared" ca="1" si="8"/>
        <v>18.875700114324559</v>
      </c>
      <c r="AI72" s="18">
        <f t="shared" ca="1" si="11"/>
        <v>5</v>
      </c>
    </row>
    <row r="73" spans="3:35">
      <c r="C73" s="28">
        <f t="shared" si="9"/>
        <v>14</v>
      </c>
      <c r="D73" s="11" t="str">
        <f t="shared" si="9"/>
        <v>п14</v>
      </c>
      <c r="E73" s="15">
        <f t="shared" ref="E73:AA82" si="13">$AB73-E$83+$AC$58*E46</f>
        <v>-14</v>
      </c>
      <c r="F73" s="15">
        <f t="shared" si="13"/>
        <v>-6</v>
      </c>
      <c r="G73" s="15">
        <f t="shared" si="13"/>
        <v>-12</v>
      </c>
      <c r="H73" s="15">
        <f t="shared" si="13"/>
        <v>-7</v>
      </c>
      <c r="I73" s="15">
        <f t="shared" si="13"/>
        <v>-3</v>
      </c>
      <c r="J73" s="15">
        <f t="shared" si="13"/>
        <v>6</v>
      </c>
      <c r="K73" s="15">
        <f t="shared" si="13"/>
        <v>-8</v>
      </c>
      <c r="L73" s="15">
        <f t="shared" si="13"/>
        <v>-10</v>
      </c>
      <c r="M73" s="15">
        <f t="shared" si="13"/>
        <v>-11</v>
      </c>
      <c r="N73" s="15">
        <f t="shared" si="13"/>
        <v>-13</v>
      </c>
      <c r="O73" s="15">
        <f t="shared" si="13"/>
        <v>-9</v>
      </c>
      <c r="P73" s="15">
        <f t="shared" si="13"/>
        <v>5</v>
      </c>
      <c r="Q73" s="15">
        <f t="shared" si="13"/>
        <v>8</v>
      </c>
      <c r="R73" s="15">
        <f t="shared" si="13"/>
        <v>0</v>
      </c>
      <c r="S73" s="15">
        <f t="shared" si="13"/>
        <v>-4</v>
      </c>
      <c r="T73" s="15">
        <f t="shared" si="13"/>
        <v>1</v>
      </c>
      <c r="U73" s="15">
        <f t="shared" si="13"/>
        <v>21</v>
      </c>
      <c r="V73" s="15">
        <f t="shared" si="13"/>
        <v>4</v>
      </c>
      <c r="W73" s="15">
        <f t="shared" si="13"/>
        <v>2</v>
      </c>
      <c r="X73" s="15">
        <f t="shared" si="13"/>
        <v>3</v>
      </c>
      <c r="Y73" s="15">
        <f t="shared" si="13"/>
        <v>-5</v>
      </c>
      <c r="Z73" s="15">
        <f t="shared" si="13"/>
        <v>-2</v>
      </c>
      <c r="AA73" s="15">
        <f t="shared" si="13"/>
        <v>7</v>
      </c>
      <c r="AB73" s="16">
        <v>8</v>
      </c>
      <c r="AF73" s="3" t="str">
        <f t="shared" ca="1" si="6"/>
        <v>п15</v>
      </c>
      <c r="AG73" s="25">
        <f t="shared" ca="1" si="7"/>
        <v>6.7848139631820326</v>
      </c>
      <c r="AH73" s="25">
        <f t="shared" ca="1" si="8"/>
        <v>17.607946137794936</v>
      </c>
      <c r="AI73" s="18">
        <f t="shared" ca="1" si="11"/>
        <v>15</v>
      </c>
    </row>
    <row r="74" spans="3:35">
      <c r="C74" s="28">
        <f t="shared" si="9"/>
        <v>15</v>
      </c>
      <c r="D74" s="11" t="str">
        <f t="shared" si="9"/>
        <v>п15</v>
      </c>
      <c r="E74" s="15">
        <f t="shared" si="13"/>
        <v>-10</v>
      </c>
      <c r="F74" s="15">
        <f t="shared" si="13"/>
        <v>-2</v>
      </c>
      <c r="G74" s="15">
        <f t="shared" si="13"/>
        <v>-8</v>
      </c>
      <c r="H74" s="15">
        <f t="shared" si="13"/>
        <v>-3</v>
      </c>
      <c r="I74" s="15">
        <f t="shared" si="13"/>
        <v>1</v>
      </c>
      <c r="J74" s="15">
        <f t="shared" si="13"/>
        <v>10</v>
      </c>
      <c r="K74" s="15">
        <f t="shared" si="13"/>
        <v>-4</v>
      </c>
      <c r="L74" s="15">
        <f t="shared" si="13"/>
        <v>-6</v>
      </c>
      <c r="M74" s="15">
        <f t="shared" si="13"/>
        <v>-7</v>
      </c>
      <c r="N74" s="15">
        <f t="shared" si="13"/>
        <v>-9</v>
      </c>
      <c r="O74" s="15">
        <f t="shared" si="13"/>
        <v>-5</v>
      </c>
      <c r="P74" s="15">
        <f t="shared" si="13"/>
        <v>9</v>
      </c>
      <c r="Q74" s="15">
        <f t="shared" si="13"/>
        <v>12</v>
      </c>
      <c r="R74" s="15">
        <f t="shared" si="13"/>
        <v>4</v>
      </c>
      <c r="S74" s="15">
        <f t="shared" si="13"/>
        <v>0</v>
      </c>
      <c r="T74" s="15">
        <f t="shared" si="13"/>
        <v>5</v>
      </c>
      <c r="U74" s="15">
        <f t="shared" si="13"/>
        <v>3</v>
      </c>
      <c r="V74" s="15">
        <f t="shared" si="13"/>
        <v>8</v>
      </c>
      <c r="W74" s="15">
        <f t="shared" si="13"/>
        <v>6</v>
      </c>
      <c r="X74" s="15">
        <f t="shared" si="13"/>
        <v>7</v>
      </c>
      <c r="Y74" s="15">
        <f t="shared" si="13"/>
        <v>21</v>
      </c>
      <c r="Z74" s="15">
        <f t="shared" si="13"/>
        <v>2</v>
      </c>
      <c r="AA74" s="15">
        <f t="shared" si="13"/>
        <v>11</v>
      </c>
      <c r="AB74" s="23">
        <v>12</v>
      </c>
      <c r="AF74" s="3" t="str">
        <f t="shared" ca="1" si="6"/>
        <v>п21</v>
      </c>
      <c r="AG74" s="25">
        <f t="shared" ca="1" si="7"/>
        <v>7.9348262870783799</v>
      </c>
      <c r="AH74" s="25">
        <f t="shared" ca="1" si="8"/>
        <v>15.405687564580964</v>
      </c>
      <c r="AI74" s="18">
        <f t="shared" ca="1" si="11"/>
        <v>21</v>
      </c>
    </row>
    <row r="75" spans="3:35">
      <c r="C75" s="28">
        <f t="shared" si="9"/>
        <v>16</v>
      </c>
      <c r="D75" s="11" t="str">
        <f t="shared" si="9"/>
        <v>п16</v>
      </c>
      <c r="E75" s="15">
        <f t="shared" si="13"/>
        <v>-15</v>
      </c>
      <c r="F75" s="15">
        <f t="shared" si="13"/>
        <v>-7</v>
      </c>
      <c r="G75" s="15">
        <f t="shared" si="13"/>
        <v>-13</v>
      </c>
      <c r="H75" s="15">
        <f t="shared" si="13"/>
        <v>-8</v>
      </c>
      <c r="I75" s="15">
        <f t="shared" si="13"/>
        <v>-4</v>
      </c>
      <c r="J75" s="15">
        <f t="shared" si="13"/>
        <v>5</v>
      </c>
      <c r="K75" s="15">
        <f t="shared" si="13"/>
        <v>-9</v>
      </c>
      <c r="L75" s="15">
        <f t="shared" si="13"/>
        <v>-11</v>
      </c>
      <c r="M75" s="15">
        <f t="shared" si="13"/>
        <v>-12</v>
      </c>
      <c r="N75" s="15">
        <f t="shared" si="13"/>
        <v>-14</v>
      </c>
      <c r="O75" s="15">
        <f t="shared" si="13"/>
        <v>-10</v>
      </c>
      <c r="P75" s="15">
        <f t="shared" si="13"/>
        <v>4</v>
      </c>
      <c r="Q75" s="15">
        <f t="shared" si="13"/>
        <v>7</v>
      </c>
      <c r="R75" s="15">
        <f t="shared" si="13"/>
        <v>21</v>
      </c>
      <c r="S75" s="15">
        <f t="shared" si="13"/>
        <v>-5</v>
      </c>
      <c r="T75" s="15">
        <f t="shared" si="13"/>
        <v>0</v>
      </c>
      <c r="U75" s="15">
        <f t="shared" si="13"/>
        <v>-2</v>
      </c>
      <c r="V75" s="15">
        <f t="shared" si="13"/>
        <v>3</v>
      </c>
      <c r="W75" s="15">
        <f t="shared" si="13"/>
        <v>1</v>
      </c>
      <c r="X75" s="15">
        <f t="shared" si="13"/>
        <v>2</v>
      </c>
      <c r="Y75" s="15">
        <f t="shared" si="13"/>
        <v>-6</v>
      </c>
      <c r="Z75" s="15">
        <f t="shared" si="13"/>
        <v>-3</v>
      </c>
      <c r="AA75" s="15">
        <f t="shared" si="13"/>
        <v>6</v>
      </c>
      <c r="AB75" s="16">
        <v>7</v>
      </c>
      <c r="AF75" s="3" t="str">
        <f t="shared" ca="1" si="6"/>
        <v>п02</v>
      </c>
      <c r="AG75" s="25">
        <f t="shared" ca="1" si="7"/>
        <v>8.8127756442331613</v>
      </c>
      <c r="AH75" s="25">
        <f t="shared" ca="1" si="8"/>
        <v>14.793911048070745</v>
      </c>
      <c r="AI75" s="18">
        <f t="shared" ca="1" si="11"/>
        <v>2</v>
      </c>
    </row>
    <row r="76" spans="3:35">
      <c r="C76" s="28">
        <f t="shared" si="9"/>
        <v>17</v>
      </c>
      <c r="D76" s="11" t="str">
        <f t="shared" si="9"/>
        <v>п17</v>
      </c>
      <c r="E76" s="15">
        <f t="shared" si="13"/>
        <v>-13</v>
      </c>
      <c r="F76" s="15">
        <f t="shared" si="13"/>
        <v>-5</v>
      </c>
      <c r="G76" s="15">
        <f t="shared" si="13"/>
        <v>-11</v>
      </c>
      <c r="H76" s="15">
        <f t="shared" si="13"/>
        <v>-6</v>
      </c>
      <c r="I76" s="15">
        <f t="shared" si="13"/>
        <v>-2</v>
      </c>
      <c r="J76" s="15">
        <f t="shared" si="13"/>
        <v>7</v>
      </c>
      <c r="K76" s="15">
        <f t="shared" si="13"/>
        <v>-7</v>
      </c>
      <c r="L76" s="15">
        <f t="shared" si="13"/>
        <v>-9</v>
      </c>
      <c r="M76" s="15">
        <f t="shared" si="13"/>
        <v>-10</v>
      </c>
      <c r="N76" s="15">
        <f t="shared" si="13"/>
        <v>-12</v>
      </c>
      <c r="O76" s="15">
        <f t="shared" si="13"/>
        <v>-8</v>
      </c>
      <c r="P76" s="15">
        <f t="shared" si="13"/>
        <v>6</v>
      </c>
      <c r="Q76" s="15">
        <f t="shared" si="13"/>
        <v>9</v>
      </c>
      <c r="R76" s="15">
        <f t="shared" si="13"/>
        <v>1</v>
      </c>
      <c r="S76" s="15">
        <f t="shared" si="13"/>
        <v>-3</v>
      </c>
      <c r="T76" s="15">
        <f t="shared" si="13"/>
        <v>2</v>
      </c>
      <c r="U76" s="15">
        <f t="shared" si="13"/>
        <v>0</v>
      </c>
      <c r="V76" s="15">
        <f t="shared" si="13"/>
        <v>5</v>
      </c>
      <c r="W76" s="15">
        <f t="shared" si="13"/>
        <v>3</v>
      </c>
      <c r="X76" s="15">
        <f t="shared" si="13"/>
        <v>4</v>
      </c>
      <c r="Y76" s="15">
        <f t="shared" si="13"/>
        <v>-4</v>
      </c>
      <c r="Z76" s="15">
        <f t="shared" si="13"/>
        <v>21</v>
      </c>
      <c r="AA76" s="15">
        <f t="shared" si="13"/>
        <v>8</v>
      </c>
      <c r="AB76" s="16">
        <v>9</v>
      </c>
      <c r="AF76" s="3" t="str">
        <f t="shared" ca="1" si="6"/>
        <v>п04</v>
      </c>
      <c r="AG76" s="25">
        <f t="shared" ca="1" si="7"/>
        <v>11.848249217226016</v>
      </c>
      <c r="AH76" s="25">
        <f t="shared" ca="1" si="8"/>
        <v>19.17481078047663</v>
      </c>
      <c r="AI76" s="18">
        <f t="shared" ca="1" si="11"/>
        <v>4</v>
      </c>
    </row>
    <row r="77" spans="3:35">
      <c r="C77" s="28">
        <f t="shared" ref="C77:D82" si="14">C50</f>
        <v>18</v>
      </c>
      <c r="D77" s="11" t="str">
        <f t="shared" si="14"/>
        <v>п18</v>
      </c>
      <c r="E77" s="15">
        <f t="shared" si="13"/>
        <v>-18</v>
      </c>
      <c r="F77" s="15">
        <f t="shared" si="13"/>
        <v>-10</v>
      </c>
      <c r="G77" s="15">
        <f t="shared" si="13"/>
        <v>-16</v>
      </c>
      <c r="H77" s="15">
        <f t="shared" si="13"/>
        <v>-11</v>
      </c>
      <c r="I77" s="15">
        <f t="shared" si="13"/>
        <v>-7</v>
      </c>
      <c r="J77" s="15">
        <f t="shared" si="13"/>
        <v>2</v>
      </c>
      <c r="K77" s="15">
        <f t="shared" si="13"/>
        <v>-12</v>
      </c>
      <c r="L77" s="15">
        <f t="shared" si="13"/>
        <v>-14</v>
      </c>
      <c r="M77" s="15">
        <f t="shared" si="13"/>
        <v>-15</v>
      </c>
      <c r="N77" s="15">
        <f t="shared" si="13"/>
        <v>-17</v>
      </c>
      <c r="O77" s="15">
        <f t="shared" si="13"/>
        <v>-13</v>
      </c>
      <c r="P77" s="15">
        <f t="shared" si="13"/>
        <v>1</v>
      </c>
      <c r="Q77" s="15">
        <f t="shared" si="13"/>
        <v>4</v>
      </c>
      <c r="R77" s="15">
        <f t="shared" si="13"/>
        <v>-4</v>
      </c>
      <c r="S77" s="15">
        <f t="shared" si="13"/>
        <v>-8</v>
      </c>
      <c r="T77" s="15">
        <f t="shared" si="13"/>
        <v>-3</v>
      </c>
      <c r="U77" s="15">
        <f t="shared" si="13"/>
        <v>-5</v>
      </c>
      <c r="V77" s="15">
        <f t="shared" si="13"/>
        <v>0</v>
      </c>
      <c r="W77" s="15">
        <f t="shared" si="13"/>
        <v>-2</v>
      </c>
      <c r="X77" s="15">
        <f t="shared" si="13"/>
        <v>21</v>
      </c>
      <c r="Y77" s="15">
        <f t="shared" si="13"/>
        <v>-9</v>
      </c>
      <c r="Z77" s="15">
        <f t="shared" si="13"/>
        <v>-6</v>
      </c>
      <c r="AA77" s="15">
        <f t="shared" si="13"/>
        <v>3</v>
      </c>
      <c r="AB77" s="23">
        <v>4</v>
      </c>
      <c r="AF77" s="3" t="str">
        <f t="shared" ca="1" si="6"/>
        <v>п07</v>
      </c>
      <c r="AG77" s="25">
        <f t="shared" ca="1" si="7"/>
        <v>13.163935003117702</v>
      </c>
      <c r="AH77" s="25">
        <f t="shared" ca="1" si="8"/>
        <v>19.464075525066587</v>
      </c>
      <c r="AI77" s="18">
        <f t="shared" ca="1" si="11"/>
        <v>7</v>
      </c>
    </row>
    <row r="78" spans="3:35">
      <c r="C78" s="28">
        <f t="shared" si="14"/>
        <v>19</v>
      </c>
      <c r="D78" s="11" t="str">
        <f t="shared" si="14"/>
        <v>п19</v>
      </c>
      <c r="E78" s="15">
        <f t="shared" si="13"/>
        <v>-16</v>
      </c>
      <c r="F78" s="15">
        <f t="shared" si="13"/>
        <v>-8</v>
      </c>
      <c r="G78" s="15">
        <f t="shared" si="13"/>
        <v>-14</v>
      </c>
      <c r="H78" s="15">
        <f t="shared" si="13"/>
        <v>-9</v>
      </c>
      <c r="I78" s="15">
        <f t="shared" si="13"/>
        <v>-5</v>
      </c>
      <c r="J78" s="15">
        <f t="shared" si="13"/>
        <v>4</v>
      </c>
      <c r="K78" s="15">
        <f t="shared" si="13"/>
        <v>-10</v>
      </c>
      <c r="L78" s="15">
        <f t="shared" si="13"/>
        <v>-12</v>
      </c>
      <c r="M78" s="15">
        <f t="shared" si="13"/>
        <v>-13</v>
      </c>
      <c r="N78" s="15">
        <f t="shared" si="13"/>
        <v>-15</v>
      </c>
      <c r="O78" s="15">
        <f t="shared" si="13"/>
        <v>-11</v>
      </c>
      <c r="P78" s="15">
        <f t="shared" si="13"/>
        <v>3</v>
      </c>
      <c r="Q78" s="15">
        <f t="shared" si="13"/>
        <v>6</v>
      </c>
      <c r="R78" s="15">
        <f t="shared" si="13"/>
        <v>-2</v>
      </c>
      <c r="S78" s="15">
        <f t="shared" si="13"/>
        <v>-6</v>
      </c>
      <c r="T78" s="15">
        <f t="shared" si="13"/>
        <v>21</v>
      </c>
      <c r="U78" s="15">
        <f t="shared" si="13"/>
        <v>-3</v>
      </c>
      <c r="V78" s="15">
        <f t="shared" si="13"/>
        <v>2</v>
      </c>
      <c r="W78" s="15">
        <f t="shared" si="13"/>
        <v>0</v>
      </c>
      <c r="X78" s="15">
        <f t="shared" si="13"/>
        <v>1</v>
      </c>
      <c r="Y78" s="15">
        <f t="shared" si="13"/>
        <v>-7</v>
      </c>
      <c r="Z78" s="15">
        <f t="shared" si="13"/>
        <v>-4</v>
      </c>
      <c r="AA78" s="15">
        <f t="shared" si="13"/>
        <v>5</v>
      </c>
      <c r="AB78" s="16">
        <v>6</v>
      </c>
      <c r="AF78" s="3" t="str">
        <f t="shared" ca="1" si="6"/>
        <v>п11</v>
      </c>
      <c r="AG78" s="25">
        <f t="shared" ca="1" si="7"/>
        <v>17.547550553942621</v>
      </c>
      <c r="AH78" s="25">
        <f t="shared" ca="1" si="8"/>
        <v>11.091944818297657</v>
      </c>
      <c r="AI78" s="18">
        <f t="shared" ca="1" si="11"/>
        <v>11</v>
      </c>
    </row>
    <row r="79" spans="3:35">
      <c r="C79" s="28">
        <f t="shared" si="14"/>
        <v>20</v>
      </c>
      <c r="D79" s="11" t="str">
        <f t="shared" si="14"/>
        <v>п20</v>
      </c>
      <c r="E79" s="15">
        <f t="shared" si="13"/>
        <v>-17</v>
      </c>
      <c r="F79" s="15">
        <f t="shared" si="13"/>
        <v>-9</v>
      </c>
      <c r="G79" s="15">
        <f t="shared" si="13"/>
        <v>-15</v>
      </c>
      <c r="H79" s="15">
        <f t="shared" si="13"/>
        <v>-10</v>
      </c>
      <c r="I79" s="15">
        <f t="shared" si="13"/>
        <v>-6</v>
      </c>
      <c r="J79" s="15">
        <f t="shared" si="13"/>
        <v>3</v>
      </c>
      <c r="K79" s="15">
        <f t="shared" si="13"/>
        <v>-11</v>
      </c>
      <c r="L79" s="15">
        <f t="shared" si="13"/>
        <v>-13</v>
      </c>
      <c r="M79" s="15">
        <f t="shared" si="13"/>
        <v>-14</v>
      </c>
      <c r="N79" s="15">
        <f t="shared" si="13"/>
        <v>-16</v>
      </c>
      <c r="O79" s="15">
        <f t="shared" si="13"/>
        <v>-12</v>
      </c>
      <c r="P79" s="15">
        <f t="shared" si="13"/>
        <v>2</v>
      </c>
      <c r="Q79" s="15">
        <f t="shared" si="13"/>
        <v>5</v>
      </c>
      <c r="R79" s="15">
        <f t="shared" si="13"/>
        <v>-3</v>
      </c>
      <c r="S79" s="15">
        <f t="shared" si="13"/>
        <v>-7</v>
      </c>
      <c r="T79" s="15">
        <f t="shared" si="13"/>
        <v>-2</v>
      </c>
      <c r="U79" s="15">
        <f t="shared" si="13"/>
        <v>-4</v>
      </c>
      <c r="V79" s="15">
        <f t="shared" si="13"/>
        <v>1</v>
      </c>
      <c r="W79" s="15">
        <f t="shared" si="13"/>
        <v>21</v>
      </c>
      <c r="X79" s="15">
        <f t="shared" si="13"/>
        <v>0</v>
      </c>
      <c r="Y79" s="15">
        <f t="shared" si="13"/>
        <v>-8</v>
      </c>
      <c r="Z79" s="15">
        <f t="shared" si="13"/>
        <v>-5</v>
      </c>
      <c r="AA79" s="15">
        <f t="shared" si="13"/>
        <v>4</v>
      </c>
      <c r="AB79" s="16">
        <v>5</v>
      </c>
      <c r="AF79" s="3" t="str">
        <f t="shared" ca="1" si="6"/>
        <v>п08</v>
      </c>
      <c r="AG79" s="25">
        <f t="shared" ca="1" si="7"/>
        <v>16.659359445609478</v>
      </c>
      <c r="AH79" s="25">
        <f t="shared" ca="1" si="8"/>
        <v>7.8383511019488905</v>
      </c>
      <c r="AI79" s="18">
        <f t="shared" ca="1" si="11"/>
        <v>8</v>
      </c>
    </row>
    <row r="80" spans="3:35">
      <c r="C80" s="28">
        <f t="shared" si="14"/>
        <v>21</v>
      </c>
      <c r="D80" s="11" t="str">
        <f t="shared" si="14"/>
        <v>п21</v>
      </c>
      <c r="E80" s="15">
        <f t="shared" si="13"/>
        <v>-9</v>
      </c>
      <c r="F80" s="15">
        <f t="shared" si="13"/>
        <v>21</v>
      </c>
      <c r="G80" s="15">
        <f t="shared" si="13"/>
        <v>-7</v>
      </c>
      <c r="H80" s="15">
        <f t="shared" si="13"/>
        <v>-2</v>
      </c>
      <c r="I80" s="15">
        <f t="shared" si="13"/>
        <v>2</v>
      </c>
      <c r="J80" s="15">
        <f t="shared" si="13"/>
        <v>11</v>
      </c>
      <c r="K80" s="15">
        <f t="shared" si="13"/>
        <v>-3</v>
      </c>
      <c r="L80" s="15">
        <f t="shared" si="13"/>
        <v>-5</v>
      </c>
      <c r="M80" s="15">
        <f t="shared" si="13"/>
        <v>-6</v>
      </c>
      <c r="N80" s="15">
        <f t="shared" si="13"/>
        <v>-8</v>
      </c>
      <c r="O80" s="15">
        <f t="shared" si="13"/>
        <v>-4</v>
      </c>
      <c r="P80" s="15">
        <f t="shared" si="13"/>
        <v>10</v>
      </c>
      <c r="Q80" s="15">
        <f t="shared" si="13"/>
        <v>13</v>
      </c>
      <c r="R80" s="15">
        <f t="shared" si="13"/>
        <v>5</v>
      </c>
      <c r="S80" s="15">
        <f t="shared" si="13"/>
        <v>1</v>
      </c>
      <c r="T80" s="15">
        <f t="shared" si="13"/>
        <v>6</v>
      </c>
      <c r="U80" s="15">
        <f t="shared" si="13"/>
        <v>4</v>
      </c>
      <c r="V80" s="15">
        <f t="shared" si="13"/>
        <v>9</v>
      </c>
      <c r="W80" s="15">
        <f t="shared" si="13"/>
        <v>7</v>
      </c>
      <c r="X80" s="15">
        <f t="shared" si="13"/>
        <v>8</v>
      </c>
      <c r="Y80" s="15">
        <f t="shared" si="13"/>
        <v>0</v>
      </c>
      <c r="Z80" s="15">
        <f t="shared" si="13"/>
        <v>3</v>
      </c>
      <c r="AA80" s="15">
        <f t="shared" si="13"/>
        <v>12</v>
      </c>
      <c r="AB80" s="16">
        <v>13</v>
      </c>
      <c r="AF80" s="3" t="str">
        <f t="shared" ca="1" si="6"/>
        <v>п09</v>
      </c>
      <c r="AG80" s="25">
        <f t="shared" ca="1" si="7"/>
        <v>16.003298220442609</v>
      </c>
      <c r="AH80" s="25">
        <f t="shared" ca="1" si="8"/>
        <v>2.3997823750064029</v>
      </c>
      <c r="AI80" s="18">
        <f t="shared" ca="1" si="11"/>
        <v>9</v>
      </c>
    </row>
    <row r="81" spans="1:35">
      <c r="C81" s="28">
        <f t="shared" si="14"/>
        <v>22</v>
      </c>
      <c r="D81" s="11" t="str">
        <f t="shared" si="14"/>
        <v>п22</v>
      </c>
      <c r="E81" s="15">
        <f t="shared" si="13"/>
        <v>-12</v>
      </c>
      <c r="F81" s="15">
        <f t="shared" si="13"/>
        <v>-4</v>
      </c>
      <c r="G81" s="15">
        <f t="shared" si="13"/>
        <v>-10</v>
      </c>
      <c r="H81" s="15">
        <f t="shared" si="13"/>
        <v>-5</v>
      </c>
      <c r="I81" s="15">
        <f t="shared" si="13"/>
        <v>21</v>
      </c>
      <c r="J81" s="15">
        <f t="shared" si="13"/>
        <v>8</v>
      </c>
      <c r="K81" s="15">
        <f t="shared" si="13"/>
        <v>-6</v>
      </c>
      <c r="L81" s="15">
        <f t="shared" si="13"/>
        <v>-8</v>
      </c>
      <c r="M81" s="15">
        <f t="shared" si="13"/>
        <v>-9</v>
      </c>
      <c r="N81" s="15">
        <f t="shared" si="13"/>
        <v>-11</v>
      </c>
      <c r="O81" s="15">
        <f t="shared" si="13"/>
        <v>-7</v>
      </c>
      <c r="P81" s="15">
        <f t="shared" si="13"/>
        <v>7</v>
      </c>
      <c r="Q81" s="15">
        <f t="shared" si="13"/>
        <v>10</v>
      </c>
      <c r="R81" s="15">
        <f t="shared" si="13"/>
        <v>2</v>
      </c>
      <c r="S81" s="15">
        <f t="shared" si="13"/>
        <v>-2</v>
      </c>
      <c r="T81" s="15">
        <f t="shared" si="13"/>
        <v>3</v>
      </c>
      <c r="U81" s="15">
        <f t="shared" si="13"/>
        <v>1</v>
      </c>
      <c r="V81" s="15">
        <f t="shared" si="13"/>
        <v>6</v>
      </c>
      <c r="W81" s="15">
        <f t="shared" si="13"/>
        <v>4</v>
      </c>
      <c r="X81" s="15">
        <f t="shared" si="13"/>
        <v>5</v>
      </c>
      <c r="Y81" s="15">
        <f t="shared" si="13"/>
        <v>-3</v>
      </c>
      <c r="Z81" s="15">
        <f t="shared" si="13"/>
        <v>0</v>
      </c>
      <c r="AA81" s="15">
        <f t="shared" si="13"/>
        <v>9</v>
      </c>
      <c r="AB81" s="16">
        <v>10</v>
      </c>
      <c r="AF81" s="3" t="str">
        <f t="shared" ca="1" si="6"/>
        <v>п03</v>
      </c>
      <c r="AG81" s="25">
        <f t="shared" ca="1" si="7"/>
        <v>14.256886609381336</v>
      </c>
      <c r="AH81" s="25">
        <f t="shared" ca="1" si="8"/>
        <v>3.5656362819917931</v>
      </c>
      <c r="AI81" s="18">
        <f t="shared" ca="1" si="11"/>
        <v>3</v>
      </c>
    </row>
    <row r="82" spans="1:35">
      <c r="C82" s="28">
        <f t="shared" si="14"/>
        <v>23</v>
      </c>
      <c r="D82" s="11" t="str">
        <f t="shared" si="14"/>
        <v>п23</v>
      </c>
      <c r="E82" s="15">
        <f t="shared" si="13"/>
        <v>-21</v>
      </c>
      <c r="F82" s="15">
        <f t="shared" si="13"/>
        <v>-13</v>
      </c>
      <c r="G82" s="15">
        <f t="shared" si="13"/>
        <v>-19</v>
      </c>
      <c r="H82" s="15">
        <f t="shared" si="13"/>
        <v>-14</v>
      </c>
      <c r="I82" s="15">
        <f t="shared" si="13"/>
        <v>-10</v>
      </c>
      <c r="J82" s="15">
        <f t="shared" si="13"/>
        <v>21</v>
      </c>
      <c r="K82" s="15">
        <f t="shared" si="13"/>
        <v>-15</v>
      </c>
      <c r="L82" s="15">
        <f t="shared" si="13"/>
        <v>-17</v>
      </c>
      <c r="M82" s="15">
        <f t="shared" si="13"/>
        <v>-18</v>
      </c>
      <c r="N82" s="15">
        <f t="shared" si="13"/>
        <v>-20</v>
      </c>
      <c r="O82" s="15">
        <f t="shared" si="13"/>
        <v>-16</v>
      </c>
      <c r="P82" s="15">
        <f t="shared" si="13"/>
        <v>-2</v>
      </c>
      <c r="Q82" s="15">
        <f t="shared" si="13"/>
        <v>1</v>
      </c>
      <c r="R82" s="15">
        <f t="shared" si="13"/>
        <v>-7</v>
      </c>
      <c r="S82" s="15">
        <f t="shared" si="13"/>
        <v>-11</v>
      </c>
      <c r="T82" s="15">
        <f t="shared" si="13"/>
        <v>-6</v>
      </c>
      <c r="U82" s="15">
        <f t="shared" si="13"/>
        <v>-8</v>
      </c>
      <c r="V82" s="15">
        <f t="shared" si="13"/>
        <v>-3</v>
      </c>
      <c r="W82" s="15">
        <f t="shared" si="13"/>
        <v>-5</v>
      </c>
      <c r="X82" s="15">
        <f t="shared" si="13"/>
        <v>-4</v>
      </c>
      <c r="Y82" s="15">
        <f t="shared" si="13"/>
        <v>-12</v>
      </c>
      <c r="Z82" s="15">
        <f t="shared" si="13"/>
        <v>-9</v>
      </c>
      <c r="AA82" s="15">
        <f t="shared" si="13"/>
        <v>0</v>
      </c>
      <c r="AB82" s="16">
        <v>1</v>
      </c>
      <c r="AF82" s="3" t="str">
        <f t="shared" ca="1" si="6"/>
        <v>п10</v>
      </c>
      <c r="AG82" s="25">
        <f t="shared" ca="1" si="7"/>
        <v>7.934291673722953</v>
      </c>
      <c r="AH82" s="25">
        <f t="shared" ca="1" si="8"/>
        <v>2.19361365710113</v>
      </c>
      <c r="AI82" s="18">
        <f t="shared" ca="1" si="11"/>
        <v>10</v>
      </c>
    </row>
    <row r="83" spans="1:35">
      <c r="E83" s="14">
        <f t="array" ref="E83:AA83">TRANSPOSE(AB60:AB82)</f>
        <v>22</v>
      </c>
      <c r="F83" s="14">
        <v>14</v>
      </c>
      <c r="G83" s="14">
        <v>20</v>
      </c>
      <c r="H83" s="14">
        <v>15</v>
      </c>
      <c r="I83" s="14">
        <v>11</v>
      </c>
      <c r="J83" s="14">
        <v>2</v>
      </c>
      <c r="K83" s="14">
        <v>16</v>
      </c>
      <c r="L83" s="14">
        <v>18</v>
      </c>
      <c r="M83" s="14">
        <v>19</v>
      </c>
      <c r="N83" s="14">
        <v>21</v>
      </c>
      <c r="O83" s="14">
        <v>17</v>
      </c>
      <c r="P83" s="14">
        <v>3</v>
      </c>
      <c r="Q83" s="14">
        <v>0</v>
      </c>
      <c r="R83" s="14">
        <v>8</v>
      </c>
      <c r="S83" s="14">
        <v>12</v>
      </c>
      <c r="T83" s="14">
        <v>7</v>
      </c>
      <c r="U83" s="14">
        <v>9</v>
      </c>
      <c r="V83" s="14">
        <v>4</v>
      </c>
      <c r="W83" s="14">
        <v>6</v>
      </c>
      <c r="X83" s="14">
        <v>5</v>
      </c>
      <c r="Y83" s="14">
        <v>13</v>
      </c>
      <c r="Z83" s="14">
        <v>10</v>
      </c>
      <c r="AA83" s="14">
        <v>1</v>
      </c>
      <c r="AF83" s="3" t="str">
        <f t="shared" ca="1" si="6"/>
        <v>п01</v>
      </c>
      <c r="AG83" s="25">
        <f t="shared" ca="1" si="7"/>
        <v>0</v>
      </c>
      <c r="AH83" s="25">
        <f t="shared" ca="1" si="8"/>
        <v>0</v>
      </c>
      <c r="AI83" s="18">
        <f t="shared" ca="1" si="11"/>
        <v>1</v>
      </c>
    </row>
    <row r="84" spans="1:35" ht="15.7" customHeight="1"/>
    <row r="86" spans="1:35">
      <c r="A86" s="1" t="s">
        <v>31</v>
      </c>
    </row>
  </sheetData>
  <mergeCells count="1">
    <mergeCell ref="A1:B1"/>
  </mergeCells>
  <conditionalFormatting sqref="E33:AA55">
    <cfRule type="cellIs" dxfId="3" priority="4" operator="equal">
      <formula>1</formula>
    </cfRule>
  </conditionalFormatting>
  <conditionalFormatting sqref="E61:AA82">
    <cfRule type="cellIs" dxfId="2" priority="3" operator="equal">
      <formula>21</formula>
    </cfRule>
  </conditionalFormatting>
  <conditionalFormatting sqref="E6:AA28">
    <cfRule type="cellIs" dxfId="1" priority="1" operator="equal">
      <formula>10000</formula>
    </cfRule>
    <cfRule type="cellIs" dxfId="0" priority="2" operator="equal">
      <formula>0</formula>
    </cfRule>
  </conditionalFormatting>
  <pageMargins left="0.7" right="0.7" top="0.75" bottom="0.75" header="0.3" footer="0.3"/>
  <pageSetup paperSize="9" orientation="portrait" horizontalDpi="4294967295" verticalDpi="4294967295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5%</vt:lpstr>
      <vt:lpstr>01%</vt:lpstr>
      <vt:lpstr>xx01-10</vt:lpstr>
      <vt:lpstr>-02-19-20</vt:lpstr>
      <vt:lpstr>15-18 earlier 07</vt:lpstr>
    </vt:vector>
  </TitlesOfParts>
  <Company>МУБИУ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Сергей Варюхин</cp:lastModifiedBy>
  <cp:lastPrinted>2021-05-20T08:30:36Z</cp:lastPrinted>
  <dcterms:created xsi:type="dcterms:W3CDTF">1998-04-09T19:06:31Z</dcterms:created>
  <dcterms:modified xsi:type="dcterms:W3CDTF">2021-08-08T20:33:45Z</dcterms:modified>
</cp:coreProperties>
</file>